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</sheets>
  <definedNames>
    <definedName name="class">'Sheet2'!$C$1:$C$5</definedName>
    <definedName name="division">'Sheet2'!$B$1:$B$4</definedName>
    <definedName name="divisions">'Sheet2'!$B$1:$B$4</definedName>
    <definedName name="name">'Sheet2'!$A$1:$A$97</definedName>
    <definedName name="names">'Sheet2'!$A$1:$A$97</definedName>
    <definedName name="_xlnm.Print_Area" localSheetId="0">'Sheet1'!$A$1:$Z$36</definedName>
  </definedNames>
  <calcPr fullCalcOnLoad="1"/>
</workbook>
</file>

<file path=xl/comments1.xml><?xml version="1.0" encoding="utf-8"?>
<comments xmlns="http://schemas.openxmlformats.org/spreadsheetml/2006/main">
  <authors>
    <author> Tom Freeman</author>
  </authors>
  <commentList>
    <comment ref="Z28" authorId="0">
      <text>
        <r>
          <rPr>
            <b/>
            <sz val="8"/>
            <rFont val="Tahoma"/>
            <family val="0"/>
          </rPr>
          <t xml:space="preserve"> Tom Freeman:</t>
        </r>
        <r>
          <rPr>
            <sz val="8"/>
            <rFont val="Tahoma"/>
            <family val="0"/>
          </rPr>
          <t xml:space="preserve">
FREE MATCH IN MARCH, FEWEST POINTS DOWN</t>
        </r>
      </text>
    </comment>
  </commentList>
</comments>
</file>

<file path=xl/sharedStrings.xml><?xml version="1.0" encoding="utf-8"?>
<sst xmlns="http://schemas.openxmlformats.org/spreadsheetml/2006/main" count="117" uniqueCount="54">
  <si>
    <t>NAME</t>
  </si>
  <si>
    <t>DIVISION</t>
  </si>
  <si>
    <t>STAGE 1</t>
  </si>
  <si>
    <t>STAGE 2</t>
  </si>
  <si>
    <t>STAGE 3</t>
  </si>
  <si>
    <t>STAGE 4</t>
  </si>
  <si>
    <t>STAGE 5</t>
  </si>
  <si>
    <t>TOTAL</t>
  </si>
  <si>
    <t>RAW TIME</t>
  </si>
  <si>
    <t>PENALTY</t>
  </si>
  <si>
    <t>SSP</t>
  </si>
  <si>
    <t>ESP</t>
  </si>
  <si>
    <t>CDP</t>
  </si>
  <si>
    <t>TIM C</t>
  </si>
  <si>
    <t>TOTAL TIME</t>
  </si>
  <si>
    <t>TOTAL POINTS DOWN</t>
  </si>
  <si>
    <t>CLASS</t>
  </si>
  <si>
    <t>STAGE 6</t>
  </si>
  <si>
    <t>NOVICE</t>
  </si>
  <si>
    <t>SHARPSHOOTER</t>
  </si>
  <si>
    <t>MARKSMAN</t>
  </si>
  <si>
    <t>TOM M</t>
  </si>
  <si>
    <t>ROGER S</t>
  </si>
  <si>
    <t>UNCLASS</t>
  </si>
  <si>
    <t>KEVIN G</t>
  </si>
  <si>
    <t>BRAD E</t>
  </si>
  <si>
    <t>HUGH B</t>
  </si>
  <si>
    <t>EXPERT</t>
  </si>
  <si>
    <t>STEVE F</t>
  </si>
  <si>
    <t>TOM W</t>
  </si>
  <si>
    <t>ESR</t>
  </si>
  <si>
    <t>KARL A</t>
  </si>
  <si>
    <t>KERRY B</t>
  </si>
  <si>
    <t>BONNIE R</t>
  </si>
  <si>
    <t>17 FEB 2008, PUEBLO IDPA MATCH</t>
  </si>
  <si>
    <t>ADAM M</t>
  </si>
  <si>
    <t>CY G</t>
  </si>
  <si>
    <t>CHAD E</t>
  </si>
  <si>
    <t>REID I</t>
  </si>
  <si>
    <t>KENNETH C</t>
  </si>
  <si>
    <t>AARON M</t>
  </si>
  <si>
    <t>CLINTON B</t>
  </si>
  <si>
    <t>MICK M</t>
  </si>
  <si>
    <t>SANDRA S</t>
  </si>
  <si>
    <t>CY S</t>
  </si>
  <si>
    <t xml:space="preserve">JEDI </t>
  </si>
  <si>
    <t>KARDEAN J</t>
  </si>
  <si>
    <t>JIM CA</t>
  </si>
  <si>
    <t>JIM CO</t>
  </si>
  <si>
    <t>JIM F</t>
  </si>
  <si>
    <t>DON L</t>
  </si>
  <si>
    <t>JUDD S</t>
  </si>
  <si>
    <t>JAMES C</t>
  </si>
  <si>
    <t>JIMMY 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</si>
</sst>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ss:\c\c"/>
    <numFmt numFmtId="166" formatCode="ss.00"/>
    <numFmt numFmtId="167" formatCode="0;\-0;;@"/>
    <numFmt numFmtId="168" formatCode="0.00;\-0.00;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/>
    </xf>
    <xf numFmtId="15" fontId="4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168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168" fontId="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68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/>
    </xf>
    <xf numFmtId="0" fontId="0" fillId="0" borderId="8" xfId="0" applyFont="1" applyFill="1" applyBorder="1" applyAlignment="1">
      <alignment horizontal="left" vertical="center"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15" fontId="4" fillId="0" borderId="11" xfId="0" applyNumberFormat="1" applyFont="1" applyFill="1" applyBorder="1" applyAlignment="1" applyProtection="1">
      <alignment horizontal="center"/>
      <protection locked="0"/>
    </xf>
    <xf numFmtId="15" fontId="4" fillId="0" borderId="12" xfId="0" applyNumberFormat="1" applyFont="1" applyFill="1" applyBorder="1" applyAlignment="1" applyProtection="1">
      <alignment horizontal="center"/>
      <protection locked="0"/>
    </xf>
    <xf numFmtId="15" fontId="4" fillId="0" borderId="13" xfId="0" applyNumberFormat="1" applyFont="1" applyFill="1" applyBorder="1" applyAlignment="1" applyProtection="1">
      <alignment horizontal="center"/>
      <protection locked="0"/>
    </xf>
    <xf numFmtId="15" fontId="4" fillId="0" borderId="1" xfId="0" applyNumberFormat="1" applyFont="1" applyFill="1" applyBorder="1" applyAlignment="1" applyProtection="1">
      <alignment horizontal="center"/>
      <protection locked="0"/>
    </xf>
    <xf numFmtId="15" fontId="4" fillId="0" borderId="0" xfId="0" applyNumberFormat="1" applyFont="1" applyFill="1" applyBorder="1" applyAlignment="1" applyProtection="1">
      <alignment horizontal="center"/>
      <protection locked="0"/>
    </xf>
    <xf numFmtId="15" fontId="4" fillId="0" borderId="14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5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5" fontId="2" fillId="2" borderId="20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pane ySplit="4" topLeftCell="BM5" activePane="bottomLeft" state="frozen"/>
      <selection pane="topLeft" activeCell="A1" sqref="A1"/>
      <selection pane="bottomLeft" activeCell="Z36" sqref="A1:Z36"/>
    </sheetView>
  </sheetViews>
  <sheetFormatPr defaultColWidth="9.140625" defaultRowHeight="12.75"/>
  <cols>
    <col min="1" max="1" width="0.9921875" style="3" customWidth="1"/>
    <col min="2" max="2" width="13.7109375" style="1" customWidth="1"/>
    <col min="3" max="3" width="9.7109375" style="9" customWidth="1"/>
    <col min="4" max="4" width="17.57421875" style="9" customWidth="1"/>
    <col min="5" max="5" width="6.57421875" style="1" customWidth="1"/>
    <col min="6" max="6" width="6.28125" style="2" customWidth="1"/>
    <col min="7" max="8" width="6.28125" style="1" customWidth="1"/>
    <col min="9" max="9" width="6.28125" style="2" customWidth="1"/>
    <col min="10" max="11" width="6.28125" style="1" customWidth="1"/>
    <col min="12" max="12" width="6.28125" style="2" customWidth="1"/>
    <col min="13" max="14" width="6.28125" style="1" customWidth="1"/>
    <col min="15" max="15" width="6.28125" style="2" customWidth="1"/>
    <col min="16" max="17" width="6.28125" style="1" customWidth="1"/>
    <col min="18" max="18" width="6.28125" style="2" customWidth="1"/>
    <col min="19" max="19" width="6.28125" style="1" customWidth="1"/>
    <col min="20" max="21" width="6.28125" style="1" hidden="1" customWidth="1"/>
    <col min="22" max="22" width="6.28125" style="1" customWidth="1"/>
    <col min="23" max="23" width="6.28125" style="2" customWidth="1"/>
    <col min="24" max="24" width="6.28125" style="1" customWidth="1"/>
    <col min="25" max="25" width="12.7109375" style="1" customWidth="1"/>
    <col min="26" max="26" width="15.421875" style="12" customWidth="1"/>
    <col min="27" max="16384" width="9.140625" style="1" customWidth="1"/>
  </cols>
  <sheetData>
    <row r="1" spans="1:26" s="4" customFormat="1" ht="12.75" customHeight="1">
      <c r="A1" s="48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50"/>
    </row>
    <row r="2" spans="1:26" s="3" customFormat="1" ht="26.25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</row>
    <row r="3" spans="1:26" ht="12" customHeight="1">
      <c r="A3" s="5"/>
      <c r="B3" s="62" t="s">
        <v>0</v>
      </c>
      <c r="C3" s="63" t="s">
        <v>1</v>
      </c>
      <c r="D3" s="63" t="s">
        <v>16</v>
      </c>
      <c r="E3" s="63" t="s">
        <v>2</v>
      </c>
      <c r="F3" s="63"/>
      <c r="G3" s="63"/>
      <c r="H3" s="63" t="s">
        <v>3</v>
      </c>
      <c r="I3" s="63"/>
      <c r="J3" s="63"/>
      <c r="K3" s="63" t="s">
        <v>4</v>
      </c>
      <c r="L3" s="63"/>
      <c r="M3" s="63"/>
      <c r="N3" s="63" t="s">
        <v>5</v>
      </c>
      <c r="O3" s="63"/>
      <c r="P3" s="63"/>
      <c r="Q3" s="63" t="s">
        <v>6</v>
      </c>
      <c r="R3" s="63"/>
      <c r="S3" s="63"/>
      <c r="T3" s="63"/>
      <c r="U3" s="63"/>
      <c r="V3" s="63" t="s">
        <v>17</v>
      </c>
      <c r="W3" s="63"/>
      <c r="X3" s="63"/>
      <c r="Y3" s="63" t="s">
        <v>14</v>
      </c>
      <c r="Z3" s="64" t="s">
        <v>15</v>
      </c>
    </row>
    <row r="4" spans="1:26" ht="13.5" customHeight="1" thickBot="1">
      <c r="A4" s="11"/>
      <c r="B4" s="65"/>
      <c r="C4" s="66"/>
      <c r="D4" s="66"/>
      <c r="E4" s="67" t="s">
        <v>8</v>
      </c>
      <c r="F4" s="68" t="s">
        <v>9</v>
      </c>
      <c r="G4" s="67" t="s">
        <v>7</v>
      </c>
      <c r="H4" s="67" t="s">
        <v>8</v>
      </c>
      <c r="I4" s="68" t="s">
        <v>9</v>
      </c>
      <c r="J4" s="67" t="s">
        <v>7</v>
      </c>
      <c r="K4" s="67" t="s">
        <v>8</v>
      </c>
      <c r="L4" s="68" t="s">
        <v>9</v>
      </c>
      <c r="M4" s="67" t="s">
        <v>7</v>
      </c>
      <c r="N4" s="67" t="s">
        <v>8</v>
      </c>
      <c r="O4" s="68" t="s">
        <v>9</v>
      </c>
      <c r="P4" s="67" t="s">
        <v>7</v>
      </c>
      <c r="Q4" s="67" t="s">
        <v>8</v>
      </c>
      <c r="R4" s="68" t="s">
        <v>9</v>
      </c>
      <c r="S4" s="67" t="s">
        <v>7</v>
      </c>
      <c r="T4" s="67"/>
      <c r="U4" s="67"/>
      <c r="V4" s="67" t="s">
        <v>8</v>
      </c>
      <c r="W4" s="68" t="s">
        <v>9</v>
      </c>
      <c r="X4" s="67" t="s">
        <v>7</v>
      </c>
      <c r="Y4" s="66"/>
      <c r="Z4" s="69"/>
    </row>
    <row r="5" spans="1:26" ht="13.5" customHeight="1">
      <c r="A5" s="11"/>
      <c r="B5" s="39" t="s">
        <v>26</v>
      </c>
      <c r="C5" s="40" t="s">
        <v>12</v>
      </c>
      <c r="D5" s="40" t="s">
        <v>20</v>
      </c>
      <c r="E5" s="41">
        <v>45.97</v>
      </c>
      <c r="F5" s="40">
        <v>11</v>
      </c>
      <c r="G5" s="42">
        <f>E5+(F5/2)</f>
        <v>51.47</v>
      </c>
      <c r="H5" s="40">
        <v>20.13</v>
      </c>
      <c r="I5" s="40">
        <v>21</v>
      </c>
      <c r="J5" s="42">
        <f>H5+(I5/2)</f>
        <v>30.63</v>
      </c>
      <c r="K5" s="40">
        <v>20.12</v>
      </c>
      <c r="L5" s="40">
        <v>17</v>
      </c>
      <c r="M5" s="42">
        <f>K5+(L5/2)</f>
        <v>28.62</v>
      </c>
      <c r="N5" s="40">
        <v>45.31</v>
      </c>
      <c r="O5" s="40">
        <v>4</v>
      </c>
      <c r="P5" s="42">
        <f>N5+(O5/2)</f>
        <v>47.31</v>
      </c>
      <c r="Q5" s="40">
        <v>41</v>
      </c>
      <c r="R5" s="40">
        <v>17</v>
      </c>
      <c r="S5" s="42">
        <f>Q5+(R5/2)</f>
        <v>49.5</v>
      </c>
      <c r="T5" s="40"/>
      <c r="U5" s="40"/>
      <c r="V5" s="40">
        <v>6.85</v>
      </c>
      <c r="W5" s="40">
        <v>1</v>
      </c>
      <c r="X5" s="42">
        <f>V5+(W5/2)</f>
        <v>7.35</v>
      </c>
      <c r="Y5" s="42">
        <f>G5+J5+M5+P5+S5+X5</f>
        <v>214.88</v>
      </c>
      <c r="Z5" s="44">
        <f>SUM(F5,I5,L5,O5,R5,W5)</f>
        <v>71</v>
      </c>
    </row>
    <row r="6" spans="1:26" ht="12.75" customHeight="1">
      <c r="A6" s="14"/>
      <c r="B6" s="31" t="s">
        <v>37</v>
      </c>
      <c r="C6" s="15" t="s">
        <v>12</v>
      </c>
      <c r="D6" s="15" t="s">
        <v>23</v>
      </c>
      <c r="E6" s="29">
        <v>48.48</v>
      </c>
      <c r="F6" s="15">
        <v>15</v>
      </c>
      <c r="G6" s="30">
        <f>E6+(F6/2)</f>
        <v>55.98</v>
      </c>
      <c r="H6" s="15">
        <v>20.71</v>
      </c>
      <c r="I6" s="15">
        <v>4</v>
      </c>
      <c r="J6" s="30">
        <f>H6+(I6/2)</f>
        <v>22.71</v>
      </c>
      <c r="K6" s="15">
        <v>23.69</v>
      </c>
      <c r="L6" s="15">
        <v>3</v>
      </c>
      <c r="M6" s="30">
        <f>K6+(L6/2)</f>
        <v>25.19</v>
      </c>
      <c r="N6" s="15">
        <v>36.93</v>
      </c>
      <c r="O6" s="15">
        <v>35</v>
      </c>
      <c r="P6" s="30">
        <f>N6+(O6/2)</f>
        <v>54.43</v>
      </c>
      <c r="Q6" s="15">
        <v>52.88</v>
      </c>
      <c r="R6" s="15">
        <v>16</v>
      </c>
      <c r="S6" s="30">
        <f>Q6+(R6/2)</f>
        <v>60.88</v>
      </c>
      <c r="T6" s="15"/>
      <c r="U6" s="30"/>
      <c r="V6" s="30">
        <v>6.64</v>
      </c>
      <c r="W6" s="16">
        <v>2</v>
      </c>
      <c r="X6" s="30">
        <f>V6+(W6/2)</f>
        <v>7.64</v>
      </c>
      <c r="Y6" s="30">
        <f>G6+J6+M6+P6+S6+X6</f>
        <v>226.82999999999998</v>
      </c>
      <c r="Z6" s="32">
        <f>SUM(F6,I6,L6,O6,R6,W6)</f>
        <v>75</v>
      </c>
    </row>
    <row r="7" spans="1:26" ht="12.75" customHeight="1" thickBot="1">
      <c r="A7" s="14"/>
      <c r="B7" s="33" t="s">
        <v>40</v>
      </c>
      <c r="C7" s="34" t="s">
        <v>12</v>
      </c>
      <c r="D7" s="34" t="s">
        <v>23</v>
      </c>
      <c r="E7" s="35">
        <v>72.58</v>
      </c>
      <c r="F7" s="34">
        <v>98</v>
      </c>
      <c r="G7" s="36">
        <f>E7+(F7/2)</f>
        <v>121.58</v>
      </c>
      <c r="H7" s="34">
        <v>15.42</v>
      </c>
      <c r="I7" s="37">
        <v>40</v>
      </c>
      <c r="J7" s="36">
        <f>H7+(I7/2)</f>
        <v>35.42</v>
      </c>
      <c r="K7" s="34">
        <v>21.97</v>
      </c>
      <c r="L7" s="37">
        <v>18</v>
      </c>
      <c r="M7" s="36">
        <f>K7+(L7/2)</f>
        <v>30.97</v>
      </c>
      <c r="N7" s="34">
        <v>42.63</v>
      </c>
      <c r="O7" s="37">
        <v>29</v>
      </c>
      <c r="P7" s="36">
        <f>N7+(O7/2)</f>
        <v>57.13</v>
      </c>
      <c r="Q7" s="34">
        <v>81.68</v>
      </c>
      <c r="R7" s="37">
        <v>25</v>
      </c>
      <c r="S7" s="36">
        <f>Q7+(R7/2)</f>
        <v>94.18</v>
      </c>
      <c r="T7" s="34"/>
      <c r="U7" s="34"/>
      <c r="V7" s="34">
        <v>6.78</v>
      </c>
      <c r="W7" s="37">
        <v>0</v>
      </c>
      <c r="X7" s="36">
        <f>V7+(W7/2)</f>
        <v>6.78</v>
      </c>
      <c r="Y7" s="36">
        <f>G7+J7+M7+P7+S7+X7</f>
        <v>346.05999999999995</v>
      </c>
      <c r="Z7" s="47">
        <f>SUM(F7,I7,L7,O7,R7,W7)</f>
        <v>210</v>
      </c>
    </row>
    <row r="8" spans="1:26" ht="13.5" customHeight="1" thickBot="1">
      <c r="A8" s="11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</row>
    <row r="9" spans="1:26" ht="12.75" customHeight="1">
      <c r="A9" s="14"/>
      <c r="B9" s="39" t="s">
        <v>24</v>
      </c>
      <c r="C9" s="40" t="s">
        <v>11</v>
      </c>
      <c r="D9" s="40" t="s">
        <v>23</v>
      </c>
      <c r="E9" s="41">
        <v>46.44</v>
      </c>
      <c r="F9" s="40">
        <v>2</v>
      </c>
      <c r="G9" s="42">
        <f aca="true" t="shared" si="0" ref="G9:G14">E9+(F9/2)</f>
        <v>47.44</v>
      </c>
      <c r="H9" s="40">
        <v>10.72</v>
      </c>
      <c r="I9" s="43">
        <v>8</v>
      </c>
      <c r="J9" s="42">
        <f aca="true" t="shared" si="1" ref="J9:J14">H9+(I9/2)</f>
        <v>14.72</v>
      </c>
      <c r="K9" s="40">
        <v>17.94</v>
      </c>
      <c r="L9" s="43">
        <v>26</v>
      </c>
      <c r="M9" s="42">
        <f aca="true" t="shared" si="2" ref="M9:M14">K9+(L9/2)</f>
        <v>30.94</v>
      </c>
      <c r="N9" s="40">
        <v>24.87</v>
      </c>
      <c r="O9" s="43">
        <v>3</v>
      </c>
      <c r="P9" s="42">
        <f aca="true" t="shared" si="3" ref="P9:P14">N9+(O9/2)</f>
        <v>26.37</v>
      </c>
      <c r="Q9" s="40">
        <v>25.46</v>
      </c>
      <c r="R9" s="43">
        <v>2</v>
      </c>
      <c r="S9" s="42">
        <f aca="true" t="shared" si="4" ref="S9:S14">Q9+(R9/2)</f>
        <v>26.46</v>
      </c>
      <c r="T9" s="40"/>
      <c r="U9" s="40"/>
      <c r="V9" s="40">
        <v>5.89</v>
      </c>
      <c r="W9" s="43">
        <v>0</v>
      </c>
      <c r="X9" s="42">
        <f aca="true" t="shared" si="5" ref="X9:X14">V9+(W9/2)</f>
        <v>5.89</v>
      </c>
      <c r="Y9" s="42">
        <f aca="true" t="shared" si="6" ref="Y9:Y14">G9+J9+M9+P9+S9+X9</f>
        <v>151.82</v>
      </c>
      <c r="Z9" s="44">
        <f aca="true" t="shared" si="7" ref="Z9:Z14">SUM(F9,I9,L9,O9,R9,W9)</f>
        <v>41</v>
      </c>
    </row>
    <row r="10" spans="1:26" ht="12.75" customHeight="1">
      <c r="A10" s="14"/>
      <c r="B10" s="31" t="s">
        <v>53</v>
      </c>
      <c r="C10" s="15" t="s">
        <v>11</v>
      </c>
      <c r="D10" s="15" t="s">
        <v>23</v>
      </c>
      <c r="E10" s="29">
        <v>55.3</v>
      </c>
      <c r="F10" s="15">
        <v>10</v>
      </c>
      <c r="G10" s="30">
        <f t="shared" si="0"/>
        <v>60.3</v>
      </c>
      <c r="H10" s="30">
        <v>18.37</v>
      </c>
      <c r="I10" s="16">
        <v>6</v>
      </c>
      <c r="J10" s="30">
        <f t="shared" si="1"/>
        <v>21.37</v>
      </c>
      <c r="K10" s="30">
        <v>21.03</v>
      </c>
      <c r="L10" s="16">
        <v>19</v>
      </c>
      <c r="M10" s="30">
        <f t="shared" si="2"/>
        <v>30.53</v>
      </c>
      <c r="N10" s="30">
        <v>42.1</v>
      </c>
      <c r="O10" s="16">
        <v>25</v>
      </c>
      <c r="P10" s="30">
        <f t="shared" si="3"/>
        <v>54.6</v>
      </c>
      <c r="Q10" s="30">
        <v>68.66</v>
      </c>
      <c r="R10" s="16">
        <v>16</v>
      </c>
      <c r="S10" s="30">
        <f t="shared" si="4"/>
        <v>76.66</v>
      </c>
      <c r="T10" s="30"/>
      <c r="U10" s="30"/>
      <c r="V10" s="30">
        <v>10.97</v>
      </c>
      <c r="W10" s="16">
        <v>10</v>
      </c>
      <c r="X10" s="30">
        <f t="shared" si="5"/>
        <v>15.97</v>
      </c>
      <c r="Y10" s="30">
        <f t="shared" si="6"/>
        <v>259.43</v>
      </c>
      <c r="Z10" s="32">
        <f t="shared" si="7"/>
        <v>86</v>
      </c>
    </row>
    <row r="11" spans="1:26" ht="12.75" customHeight="1">
      <c r="A11" s="14"/>
      <c r="B11" s="31" t="s">
        <v>42</v>
      </c>
      <c r="C11" s="15" t="s">
        <v>11</v>
      </c>
      <c r="D11" s="15" t="s">
        <v>20</v>
      </c>
      <c r="E11" s="29">
        <v>62.61</v>
      </c>
      <c r="F11" s="15">
        <v>4</v>
      </c>
      <c r="G11" s="30">
        <f t="shared" si="0"/>
        <v>64.61</v>
      </c>
      <c r="H11" s="30">
        <v>32.48</v>
      </c>
      <c r="I11" s="16">
        <v>6</v>
      </c>
      <c r="J11" s="30">
        <f t="shared" si="1"/>
        <v>35.48</v>
      </c>
      <c r="K11" s="30">
        <v>21.41</v>
      </c>
      <c r="L11" s="16">
        <v>5</v>
      </c>
      <c r="M11" s="30">
        <f t="shared" si="2"/>
        <v>23.91</v>
      </c>
      <c r="N11" s="30">
        <v>60.01</v>
      </c>
      <c r="O11" s="16">
        <v>22</v>
      </c>
      <c r="P11" s="30">
        <f t="shared" si="3"/>
        <v>71.00999999999999</v>
      </c>
      <c r="Q11" s="30">
        <v>69.05</v>
      </c>
      <c r="R11" s="16">
        <v>0</v>
      </c>
      <c r="S11" s="30">
        <f t="shared" si="4"/>
        <v>69.05</v>
      </c>
      <c r="T11" s="30"/>
      <c r="U11" s="30"/>
      <c r="V11" s="30">
        <v>21.63</v>
      </c>
      <c r="W11" s="16">
        <v>0</v>
      </c>
      <c r="X11" s="30">
        <f t="shared" si="5"/>
        <v>21.63</v>
      </c>
      <c r="Y11" s="30">
        <f t="shared" si="6"/>
        <v>285.69</v>
      </c>
      <c r="Z11" s="32">
        <f t="shared" si="7"/>
        <v>37</v>
      </c>
    </row>
    <row r="12" spans="1:26" ht="12.75" customHeight="1">
      <c r="A12" s="14"/>
      <c r="B12" s="31" t="s">
        <v>43</v>
      </c>
      <c r="C12" s="15" t="s">
        <v>11</v>
      </c>
      <c r="D12" s="15" t="s">
        <v>23</v>
      </c>
      <c r="E12" s="29">
        <v>91.12</v>
      </c>
      <c r="F12" s="15">
        <v>58</v>
      </c>
      <c r="G12" s="30">
        <f t="shared" si="0"/>
        <v>120.12</v>
      </c>
      <c r="H12" s="15">
        <v>12.79</v>
      </c>
      <c r="I12" s="15">
        <v>26</v>
      </c>
      <c r="J12" s="30">
        <f t="shared" si="1"/>
        <v>25.79</v>
      </c>
      <c r="K12" s="15">
        <v>28.69</v>
      </c>
      <c r="L12" s="15">
        <v>38</v>
      </c>
      <c r="M12" s="30">
        <f t="shared" si="2"/>
        <v>47.69</v>
      </c>
      <c r="N12" s="15">
        <v>53.37</v>
      </c>
      <c r="O12" s="15">
        <v>13</v>
      </c>
      <c r="P12" s="30">
        <f t="shared" si="3"/>
        <v>59.87</v>
      </c>
      <c r="Q12" s="15">
        <v>67.64</v>
      </c>
      <c r="R12" s="15">
        <v>7</v>
      </c>
      <c r="S12" s="30">
        <f t="shared" si="4"/>
        <v>71.14</v>
      </c>
      <c r="T12" s="15"/>
      <c r="U12" s="30"/>
      <c r="V12" s="30">
        <v>9.34</v>
      </c>
      <c r="W12" s="16">
        <v>17</v>
      </c>
      <c r="X12" s="30">
        <f t="shared" si="5"/>
        <v>17.84</v>
      </c>
      <c r="Y12" s="30">
        <f t="shared" si="6"/>
        <v>342.45</v>
      </c>
      <c r="Z12" s="32">
        <f t="shared" si="7"/>
        <v>159</v>
      </c>
    </row>
    <row r="13" spans="1:26" ht="12.75" customHeight="1">
      <c r="A13" s="14"/>
      <c r="B13" s="31" t="s">
        <v>31</v>
      </c>
      <c r="C13" s="15" t="s">
        <v>11</v>
      </c>
      <c r="D13" s="15" t="s">
        <v>18</v>
      </c>
      <c r="E13" s="29">
        <v>127.74</v>
      </c>
      <c r="F13" s="15">
        <v>6</v>
      </c>
      <c r="G13" s="30">
        <f t="shared" si="0"/>
        <v>130.74</v>
      </c>
      <c r="H13" s="30">
        <v>33.52</v>
      </c>
      <c r="I13" s="16">
        <v>5</v>
      </c>
      <c r="J13" s="30">
        <f t="shared" si="1"/>
        <v>36.02</v>
      </c>
      <c r="K13" s="30">
        <v>28.78</v>
      </c>
      <c r="L13" s="16">
        <v>75</v>
      </c>
      <c r="M13" s="30">
        <f t="shared" si="2"/>
        <v>66.28</v>
      </c>
      <c r="N13" s="30">
        <v>127.31</v>
      </c>
      <c r="O13" s="16">
        <v>1</v>
      </c>
      <c r="P13" s="30">
        <f t="shared" si="3"/>
        <v>127.81</v>
      </c>
      <c r="Q13" s="30">
        <v>96.05</v>
      </c>
      <c r="R13" s="16">
        <v>3</v>
      </c>
      <c r="S13" s="30">
        <f t="shared" si="4"/>
        <v>97.55</v>
      </c>
      <c r="T13" s="30"/>
      <c r="U13" s="30"/>
      <c r="V13" s="30">
        <v>10.34</v>
      </c>
      <c r="W13" s="16">
        <v>6</v>
      </c>
      <c r="X13" s="30">
        <f t="shared" si="5"/>
        <v>13.34</v>
      </c>
      <c r="Y13" s="30">
        <f t="shared" si="6"/>
        <v>471.74</v>
      </c>
      <c r="Z13" s="32">
        <f t="shared" si="7"/>
        <v>96</v>
      </c>
    </row>
    <row r="14" spans="1:26" ht="12.75" customHeight="1" thickBot="1">
      <c r="A14" s="14"/>
      <c r="B14" s="33" t="s">
        <v>52</v>
      </c>
      <c r="C14" s="34" t="s">
        <v>11</v>
      </c>
      <c r="D14" s="34" t="s">
        <v>23</v>
      </c>
      <c r="E14" s="35">
        <v>92.37</v>
      </c>
      <c r="F14" s="34">
        <v>20</v>
      </c>
      <c r="G14" s="36">
        <f t="shared" si="0"/>
        <v>102.37</v>
      </c>
      <c r="H14" s="36">
        <v>22.05</v>
      </c>
      <c r="I14" s="37">
        <v>4</v>
      </c>
      <c r="J14" s="36">
        <f t="shared" si="1"/>
        <v>24.05</v>
      </c>
      <c r="K14" s="36">
        <v>500</v>
      </c>
      <c r="L14" s="37">
        <v>0</v>
      </c>
      <c r="M14" s="36">
        <f t="shared" si="2"/>
        <v>500</v>
      </c>
      <c r="N14" s="36">
        <v>500</v>
      </c>
      <c r="O14" s="37">
        <v>0</v>
      </c>
      <c r="P14" s="36">
        <f t="shared" si="3"/>
        <v>500</v>
      </c>
      <c r="Q14" s="36">
        <v>68.99</v>
      </c>
      <c r="R14" s="37">
        <v>5</v>
      </c>
      <c r="S14" s="36">
        <f t="shared" si="4"/>
        <v>71.49</v>
      </c>
      <c r="T14" s="36"/>
      <c r="U14" s="36"/>
      <c r="V14" s="36">
        <v>7.3</v>
      </c>
      <c r="W14" s="37">
        <v>0</v>
      </c>
      <c r="X14" s="36">
        <f t="shared" si="5"/>
        <v>7.3</v>
      </c>
      <c r="Y14" s="36">
        <f t="shared" si="6"/>
        <v>1205.21</v>
      </c>
      <c r="Z14" s="38">
        <f t="shared" si="7"/>
        <v>29</v>
      </c>
    </row>
    <row r="15" spans="1:26" ht="12.75" customHeight="1" thickBot="1">
      <c r="A15" s="1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7"/>
    </row>
    <row r="16" spans="1:26" ht="13.5" customHeight="1">
      <c r="A16" s="11"/>
      <c r="B16" s="46" t="s">
        <v>32</v>
      </c>
      <c r="C16" s="40" t="s">
        <v>30</v>
      </c>
      <c r="D16" s="40" t="s">
        <v>20</v>
      </c>
      <c r="E16" s="41">
        <v>58.68</v>
      </c>
      <c r="F16" s="40">
        <v>0</v>
      </c>
      <c r="G16" s="42">
        <f>E16+(F16/2)</f>
        <v>58.68</v>
      </c>
      <c r="H16" s="42">
        <v>30.97</v>
      </c>
      <c r="I16" s="43">
        <v>1</v>
      </c>
      <c r="J16" s="42">
        <f>H16+(I16/2)</f>
        <v>31.47</v>
      </c>
      <c r="K16" s="42">
        <v>30.86</v>
      </c>
      <c r="L16" s="43">
        <v>17</v>
      </c>
      <c r="M16" s="42">
        <f>K16+(L16/2)</f>
        <v>39.36</v>
      </c>
      <c r="N16" s="42">
        <v>67.4</v>
      </c>
      <c r="O16" s="43">
        <v>6</v>
      </c>
      <c r="P16" s="42">
        <f>N16+(O16/2)</f>
        <v>70.4</v>
      </c>
      <c r="Q16" s="42">
        <v>60.21</v>
      </c>
      <c r="R16" s="43">
        <v>1</v>
      </c>
      <c r="S16" s="42">
        <f>Q16+(R16/2)</f>
        <v>60.71</v>
      </c>
      <c r="T16" s="42"/>
      <c r="U16" s="42"/>
      <c r="V16" s="42">
        <v>7.41</v>
      </c>
      <c r="W16" s="43">
        <v>11</v>
      </c>
      <c r="X16" s="42">
        <f>V16+(W16/2)</f>
        <v>12.91</v>
      </c>
      <c r="Y16" s="42">
        <f>G16+J16+M16+P16+S16+X16</f>
        <v>273.53000000000003</v>
      </c>
      <c r="Z16" s="44">
        <f>SUM(F16,I16,L16,O16,R16,W16)</f>
        <v>36</v>
      </c>
    </row>
    <row r="17" spans="1:26" ht="13.5" customHeight="1" thickBot="1">
      <c r="A17" s="11"/>
      <c r="B17" s="33" t="s">
        <v>29</v>
      </c>
      <c r="C17" s="34" t="s">
        <v>30</v>
      </c>
      <c r="D17" s="34" t="s">
        <v>23</v>
      </c>
      <c r="E17" s="35">
        <v>93.3</v>
      </c>
      <c r="F17" s="34">
        <v>51</v>
      </c>
      <c r="G17" s="36">
        <f>E17+(F17/2)</f>
        <v>118.8</v>
      </c>
      <c r="H17" s="34">
        <v>39.81</v>
      </c>
      <c r="I17" s="34">
        <v>11</v>
      </c>
      <c r="J17" s="36">
        <f>H17+(I17/2)</f>
        <v>45.31</v>
      </c>
      <c r="K17" s="34">
        <v>44.99</v>
      </c>
      <c r="L17" s="34">
        <v>43</v>
      </c>
      <c r="M17" s="36">
        <f>K17+(L17/2)</f>
        <v>66.49000000000001</v>
      </c>
      <c r="N17" s="34">
        <v>66.99</v>
      </c>
      <c r="O17" s="34">
        <v>3</v>
      </c>
      <c r="P17" s="36">
        <f>N17+(O17/2)</f>
        <v>68.49</v>
      </c>
      <c r="Q17" s="34">
        <v>101.83</v>
      </c>
      <c r="R17" s="34">
        <v>1</v>
      </c>
      <c r="S17" s="36">
        <f>Q17+(R17/2)</f>
        <v>102.33</v>
      </c>
      <c r="T17" s="34"/>
      <c r="U17" s="36"/>
      <c r="V17" s="36">
        <v>12.44</v>
      </c>
      <c r="W17" s="37">
        <v>1</v>
      </c>
      <c r="X17" s="36">
        <f>V17+(W17/2)</f>
        <v>12.94</v>
      </c>
      <c r="Y17" s="36">
        <f>G17+J17+M17+P17+S17+X17</f>
        <v>414.36</v>
      </c>
      <c r="Z17" s="38">
        <f>SUM(F17,I17,L17,O17,R17,W17)</f>
        <v>110</v>
      </c>
    </row>
    <row r="18" spans="1:26" ht="13.5" customHeight="1" thickBot="1">
      <c r="A18" s="11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7"/>
    </row>
    <row r="19" spans="1:26" ht="12.75" customHeight="1">
      <c r="A19" s="14"/>
      <c r="B19" s="39" t="s">
        <v>22</v>
      </c>
      <c r="C19" s="40" t="s">
        <v>10</v>
      </c>
      <c r="D19" s="40" t="s">
        <v>27</v>
      </c>
      <c r="E19" s="41">
        <v>23.39</v>
      </c>
      <c r="F19" s="40">
        <v>3</v>
      </c>
      <c r="G19" s="42">
        <f aca="true" t="shared" si="8" ref="G19:G36">E19+(F19/2)</f>
        <v>24.89</v>
      </c>
      <c r="H19" s="40">
        <v>14.46</v>
      </c>
      <c r="I19" s="40">
        <v>11</v>
      </c>
      <c r="J19" s="42">
        <f aca="true" t="shared" si="9" ref="J19:J36">H19+(I19/2)</f>
        <v>19.96</v>
      </c>
      <c r="K19" s="40">
        <v>13.31</v>
      </c>
      <c r="L19" s="40">
        <v>7</v>
      </c>
      <c r="M19" s="42">
        <f aca="true" t="shared" si="10" ref="M19:M36">K19+(L19/2)</f>
        <v>16.810000000000002</v>
      </c>
      <c r="N19" s="40">
        <v>27.04</v>
      </c>
      <c r="O19" s="40">
        <v>7</v>
      </c>
      <c r="P19" s="42">
        <f aca="true" t="shared" si="11" ref="P19:P36">N19+(O19/2)</f>
        <v>30.54</v>
      </c>
      <c r="Q19" s="40">
        <v>31.91</v>
      </c>
      <c r="R19" s="40">
        <v>1</v>
      </c>
      <c r="S19" s="42">
        <f aca="true" t="shared" si="12" ref="S19:S36">Q19+(R19/2)</f>
        <v>32.41</v>
      </c>
      <c r="T19" s="40"/>
      <c r="U19" s="42"/>
      <c r="V19" s="42">
        <v>4.89</v>
      </c>
      <c r="W19" s="43">
        <v>1</v>
      </c>
      <c r="X19" s="42">
        <f aca="true" t="shared" si="13" ref="X19:X36">V19+(W19/2)</f>
        <v>5.39</v>
      </c>
      <c r="Y19" s="42">
        <f aca="true" t="shared" si="14" ref="Y19:Y36">G19+J19+M19+P19+S19+X19</f>
        <v>130</v>
      </c>
      <c r="Z19" s="44">
        <f aca="true" t="shared" si="15" ref="Z19:Z36">SUM(F19,I19,L19,O19,R19,W19)</f>
        <v>30</v>
      </c>
    </row>
    <row r="20" spans="1:26" ht="13.5" customHeight="1">
      <c r="A20" s="11"/>
      <c r="B20" s="31" t="s">
        <v>25</v>
      </c>
      <c r="C20" s="15" t="s">
        <v>10</v>
      </c>
      <c r="D20" s="15" t="s">
        <v>19</v>
      </c>
      <c r="E20" s="29">
        <v>27.88</v>
      </c>
      <c r="F20" s="15">
        <v>1</v>
      </c>
      <c r="G20" s="30">
        <f t="shared" si="8"/>
        <v>28.38</v>
      </c>
      <c r="H20" s="30">
        <v>10.62</v>
      </c>
      <c r="I20" s="16">
        <v>3</v>
      </c>
      <c r="J20" s="30">
        <f t="shared" si="9"/>
        <v>12.12</v>
      </c>
      <c r="K20" s="30">
        <v>14.83</v>
      </c>
      <c r="L20" s="16">
        <v>22</v>
      </c>
      <c r="M20" s="30">
        <f t="shared" si="10"/>
        <v>25.83</v>
      </c>
      <c r="N20" s="30">
        <v>23.29</v>
      </c>
      <c r="O20" s="16">
        <v>0</v>
      </c>
      <c r="P20" s="30">
        <f t="shared" si="11"/>
        <v>23.29</v>
      </c>
      <c r="Q20" s="30">
        <v>36.36</v>
      </c>
      <c r="R20" s="16">
        <v>0</v>
      </c>
      <c r="S20" s="30">
        <f t="shared" si="12"/>
        <v>36.36</v>
      </c>
      <c r="T20" s="30"/>
      <c r="U20" s="30"/>
      <c r="V20" s="30">
        <v>5.6</v>
      </c>
      <c r="W20" s="16">
        <v>0</v>
      </c>
      <c r="X20" s="30">
        <f t="shared" si="13"/>
        <v>5.6</v>
      </c>
      <c r="Y20" s="30">
        <f t="shared" si="14"/>
        <v>131.58</v>
      </c>
      <c r="Z20" s="32">
        <f t="shared" si="15"/>
        <v>26</v>
      </c>
    </row>
    <row r="21" spans="1:26" s="17" customFormat="1" ht="12.75" customHeight="1">
      <c r="A21" s="27"/>
      <c r="B21" s="31" t="s">
        <v>21</v>
      </c>
      <c r="C21" s="15" t="s">
        <v>10</v>
      </c>
      <c r="D21" s="15" t="s">
        <v>19</v>
      </c>
      <c r="E21" s="29">
        <v>44.33</v>
      </c>
      <c r="F21" s="15">
        <v>10</v>
      </c>
      <c r="G21" s="30">
        <f t="shared" si="8"/>
        <v>49.33</v>
      </c>
      <c r="H21" s="15">
        <v>10.99</v>
      </c>
      <c r="I21" s="15">
        <v>5</v>
      </c>
      <c r="J21" s="30">
        <f t="shared" si="9"/>
        <v>13.49</v>
      </c>
      <c r="K21" s="15">
        <v>16.08</v>
      </c>
      <c r="L21" s="15">
        <v>38</v>
      </c>
      <c r="M21" s="30">
        <f t="shared" si="10"/>
        <v>35.08</v>
      </c>
      <c r="N21" s="15">
        <v>17.55</v>
      </c>
      <c r="O21" s="15">
        <v>2</v>
      </c>
      <c r="P21" s="30">
        <f t="shared" si="11"/>
        <v>18.55</v>
      </c>
      <c r="Q21" s="15">
        <v>28.94</v>
      </c>
      <c r="R21" s="15">
        <v>0</v>
      </c>
      <c r="S21" s="30">
        <f t="shared" si="12"/>
        <v>28.94</v>
      </c>
      <c r="T21" s="15"/>
      <c r="U21" s="30"/>
      <c r="V21" s="30">
        <v>3.48</v>
      </c>
      <c r="W21" s="16">
        <v>1</v>
      </c>
      <c r="X21" s="30">
        <f t="shared" si="13"/>
        <v>3.98</v>
      </c>
      <c r="Y21" s="30">
        <f t="shared" si="14"/>
        <v>149.37</v>
      </c>
      <c r="Z21" s="32">
        <f t="shared" si="15"/>
        <v>56</v>
      </c>
    </row>
    <row r="22" spans="1:26" ht="12.75" customHeight="1">
      <c r="A22" s="14"/>
      <c r="B22" s="31" t="s">
        <v>49</v>
      </c>
      <c r="C22" s="15" t="s">
        <v>10</v>
      </c>
      <c r="D22" s="15" t="s">
        <v>23</v>
      </c>
      <c r="E22" s="29">
        <v>41.76</v>
      </c>
      <c r="F22" s="15">
        <v>1</v>
      </c>
      <c r="G22" s="30">
        <f t="shared" si="8"/>
        <v>42.26</v>
      </c>
      <c r="H22" s="15">
        <v>13.46</v>
      </c>
      <c r="I22" s="15">
        <v>1</v>
      </c>
      <c r="J22" s="30">
        <f t="shared" si="9"/>
        <v>13.96</v>
      </c>
      <c r="K22" s="15">
        <v>15.24</v>
      </c>
      <c r="L22" s="15">
        <v>7</v>
      </c>
      <c r="M22" s="30">
        <f t="shared" si="10"/>
        <v>18.740000000000002</v>
      </c>
      <c r="N22" s="15">
        <v>30.31</v>
      </c>
      <c r="O22" s="15">
        <v>0</v>
      </c>
      <c r="P22" s="30">
        <f t="shared" si="11"/>
        <v>30.31</v>
      </c>
      <c r="Q22" s="15">
        <v>48.37</v>
      </c>
      <c r="R22" s="15">
        <v>1</v>
      </c>
      <c r="S22" s="30">
        <f t="shared" si="12"/>
        <v>48.87</v>
      </c>
      <c r="T22" s="15"/>
      <c r="U22" s="30"/>
      <c r="V22" s="30">
        <v>4.99</v>
      </c>
      <c r="W22" s="16">
        <v>0</v>
      </c>
      <c r="X22" s="30">
        <f t="shared" si="13"/>
        <v>4.99</v>
      </c>
      <c r="Y22" s="30">
        <f t="shared" si="14"/>
        <v>159.13000000000002</v>
      </c>
      <c r="Z22" s="32">
        <f t="shared" si="15"/>
        <v>10</v>
      </c>
    </row>
    <row r="23" spans="1:26" ht="12.75" customHeight="1">
      <c r="A23" s="14"/>
      <c r="B23" s="31" t="s">
        <v>44</v>
      </c>
      <c r="C23" s="15" t="s">
        <v>10</v>
      </c>
      <c r="D23" s="15" t="s">
        <v>19</v>
      </c>
      <c r="E23" s="29">
        <v>49.95</v>
      </c>
      <c r="F23" s="15">
        <v>3</v>
      </c>
      <c r="G23" s="30">
        <f t="shared" si="8"/>
        <v>51.45</v>
      </c>
      <c r="H23" s="30">
        <v>11.42</v>
      </c>
      <c r="I23" s="16">
        <v>7</v>
      </c>
      <c r="J23" s="30">
        <f t="shared" si="9"/>
        <v>14.92</v>
      </c>
      <c r="K23" s="30">
        <v>12.06</v>
      </c>
      <c r="L23" s="16">
        <v>22</v>
      </c>
      <c r="M23" s="30">
        <f t="shared" si="10"/>
        <v>23.060000000000002</v>
      </c>
      <c r="N23" s="30">
        <v>27.61</v>
      </c>
      <c r="O23" s="16">
        <v>1</v>
      </c>
      <c r="P23" s="30">
        <f t="shared" si="11"/>
        <v>28.11</v>
      </c>
      <c r="Q23" s="30">
        <v>37.09</v>
      </c>
      <c r="R23" s="16">
        <v>2</v>
      </c>
      <c r="S23" s="30">
        <f t="shared" si="12"/>
        <v>38.09</v>
      </c>
      <c r="T23" s="30"/>
      <c r="U23" s="30"/>
      <c r="V23" s="30">
        <v>6.62</v>
      </c>
      <c r="W23" s="16">
        <v>2</v>
      </c>
      <c r="X23" s="30">
        <f t="shared" si="13"/>
        <v>7.62</v>
      </c>
      <c r="Y23" s="30">
        <f t="shared" si="14"/>
        <v>163.25</v>
      </c>
      <c r="Z23" s="32">
        <f t="shared" si="15"/>
        <v>37</v>
      </c>
    </row>
    <row r="24" spans="1:26" s="17" customFormat="1" ht="12.75" customHeight="1">
      <c r="A24" s="18"/>
      <c r="B24" s="31" t="s">
        <v>36</v>
      </c>
      <c r="C24" s="15" t="s">
        <v>10</v>
      </c>
      <c r="D24" s="15" t="s">
        <v>23</v>
      </c>
      <c r="E24" s="29">
        <v>45.21</v>
      </c>
      <c r="F24" s="15">
        <v>1</v>
      </c>
      <c r="G24" s="30">
        <f t="shared" si="8"/>
        <v>45.71</v>
      </c>
      <c r="H24" s="30">
        <v>15.86</v>
      </c>
      <c r="I24" s="16">
        <v>9</v>
      </c>
      <c r="J24" s="30">
        <f t="shared" si="9"/>
        <v>20.36</v>
      </c>
      <c r="K24" s="30">
        <v>15.64</v>
      </c>
      <c r="L24" s="16">
        <v>8</v>
      </c>
      <c r="M24" s="30">
        <f t="shared" si="10"/>
        <v>19.64</v>
      </c>
      <c r="N24" s="30">
        <v>30.25</v>
      </c>
      <c r="O24" s="16">
        <v>4</v>
      </c>
      <c r="P24" s="30">
        <f t="shared" si="11"/>
        <v>32.25</v>
      </c>
      <c r="Q24" s="30">
        <v>39.61</v>
      </c>
      <c r="R24" s="16">
        <v>0</v>
      </c>
      <c r="S24" s="30">
        <f t="shared" si="12"/>
        <v>39.61</v>
      </c>
      <c r="T24" s="30"/>
      <c r="U24" s="30"/>
      <c r="V24" s="30">
        <v>6.33</v>
      </c>
      <c r="W24" s="16">
        <v>1</v>
      </c>
      <c r="X24" s="30">
        <f t="shared" si="13"/>
        <v>6.83</v>
      </c>
      <c r="Y24" s="30">
        <f t="shared" si="14"/>
        <v>164.4</v>
      </c>
      <c r="Z24" s="32">
        <f t="shared" si="15"/>
        <v>23</v>
      </c>
    </row>
    <row r="25" spans="1:26" ht="12.75" customHeight="1">
      <c r="A25" s="11"/>
      <c r="B25" s="31" t="s">
        <v>33</v>
      </c>
      <c r="C25" s="15" t="s">
        <v>10</v>
      </c>
      <c r="D25" s="15" t="s">
        <v>19</v>
      </c>
      <c r="E25" s="29">
        <v>46.86</v>
      </c>
      <c r="F25" s="15">
        <v>12</v>
      </c>
      <c r="G25" s="30">
        <f t="shared" si="8"/>
        <v>52.86</v>
      </c>
      <c r="H25" s="15">
        <v>16.65</v>
      </c>
      <c r="I25" s="15">
        <v>10</v>
      </c>
      <c r="J25" s="30">
        <f t="shared" si="9"/>
        <v>21.65</v>
      </c>
      <c r="K25" s="15">
        <v>18.99</v>
      </c>
      <c r="L25" s="15">
        <v>2</v>
      </c>
      <c r="M25" s="30">
        <f t="shared" si="10"/>
        <v>19.99</v>
      </c>
      <c r="N25" s="15">
        <v>38.59</v>
      </c>
      <c r="O25" s="15">
        <v>6</v>
      </c>
      <c r="P25" s="30">
        <f t="shared" si="11"/>
        <v>41.59</v>
      </c>
      <c r="Q25" s="15">
        <v>27.55</v>
      </c>
      <c r="R25" s="15">
        <v>1</v>
      </c>
      <c r="S25" s="30">
        <f t="shared" si="12"/>
        <v>28.05</v>
      </c>
      <c r="T25" s="15"/>
      <c r="U25" s="30"/>
      <c r="V25" s="30">
        <v>7.04</v>
      </c>
      <c r="W25" s="16">
        <v>0</v>
      </c>
      <c r="X25" s="30">
        <f t="shared" si="13"/>
        <v>7.04</v>
      </c>
      <c r="Y25" s="30">
        <f t="shared" si="14"/>
        <v>171.17999999999998</v>
      </c>
      <c r="Z25" s="32">
        <f t="shared" si="15"/>
        <v>31</v>
      </c>
    </row>
    <row r="26" spans="1:26" ht="12.75" customHeight="1">
      <c r="A26" s="11"/>
      <c r="B26" s="31" t="s">
        <v>46</v>
      </c>
      <c r="C26" s="15" t="s">
        <v>10</v>
      </c>
      <c r="D26" s="15" t="s">
        <v>23</v>
      </c>
      <c r="E26" s="29">
        <v>46.36</v>
      </c>
      <c r="F26" s="15">
        <v>2</v>
      </c>
      <c r="G26" s="30">
        <f t="shared" si="8"/>
        <v>47.36</v>
      </c>
      <c r="H26" s="30">
        <v>15.59</v>
      </c>
      <c r="I26" s="16">
        <v>6</v>
      </c>
      <c r="J26" s="30">
        <f t="shared" si="9"/>
        <v>18.59</v>
      </c>
      <c r="K26" s="30">
        <v>15.29</v>
      </c>
      <c r="L26" s="16">
        <v>8</v>
      </c>
      <c r="M26" s="30">
        <f t="shared" si="10"/>
        <v>19.29</v>
      </c>
      <c r="N26" s="30">
        <v>30.16</v>
      </c>
      <c r="O26" s="16">
        <v>6</v>
      </c>
      <c r="P26" s="30">
        <f t="shared" si="11"/>
        <v>33.16</v>
      </c>
      <c r="Q26" s="30">
        <v>39.88</v>
      </c>
      <c r="R26" s="16">
        <v>1</v>
      </c>
      <c r="S26" s="30">
        <f t="shared" si="12"/>
        <v>40.38</v>
      </c>
      <c r="T26" s="30"/>
      <c r="U26" s="30"/>
      <c r="V26" s="30">
        <v>10.48</v>
      </c>
      <c r="W26" s="16">
        <v>6</v>
      </c>
      <c r="X26" s="30">
        <f t="shared" si="13"/>
        <v>13.48</v>
      </c>
      <c r="Y26" s="30">
        <f t="shared" si="14"/>
        <v>172.26</v>
      </c>
      <c r="Z26" s="32">
        <f t="shared" si="15"/>
        <v>29</v>
      </c>
    </row>
    <row r="27" spans="1:26" ht="12.75" customHeight="1">
      <c r="A27" s="45"/>
      <c r="B27" s="31" t="s">
        <v>13</v>
      </c>
      <c r="C27" s="15" t="s">
        <v>10</v>
      </c>
      <c r="D27" s="15" t="s">
        <v>45</v>
      </c>
      <c r="E27" s="29">
        <v>57.03</v>
      </c>
      <c r="F27" s="15">
        <v>0</v>
      </c>
      <c r="G27" s="30">
        <f t="shared" si="8"/>
        <v>57.03</v>
      </c>
      <c r="H27" s="30">
        <v>19.98</v>
      </c>
      <c r="I27" s="16">
        <v>6</v>
      </c>
      <c r="J27" s="30">
        <f t="shared" si="9"/>
        <v>22.98</v>
      </c>
      <c r="K27" s="30">
        <v>18.43</v>
      </c>
      <c r="L27" s="16">
        <v>3</v>
      </c>
      <c r="M27" s="30">
        <f t="shared" si="10"/>
        <v>19.93</v>
      </c>
      <c r="N27" s="30">
        <v>35.48</v>
      </c>
      <c r="O27" s="16">
        <v>3</v>
      </c>
      <c r="P27" s="30">
        <f t="shared" si="11"/>
        <v>36.98</v>
      </c>
      <c r="Q27" s="30">
        <v>51.53</v>
      </c>
      <c r="R27" s="16">
        <v>0</v>
      </c>
      <c r="S27" s="30">
        <f t="shared" si="12"/>
        <v>51.53</v>
      </c>
      <c r="T27" s="30"/>
      <c r="U27" s="30"/>
      <c r="V27" s="30">
        <v>4.88</v>
      </c>
      <c r="W27" s="16">
        <v>1</v>
      </c>
      <c r="X27" s="30">
        <f t="shared" si="13"/>
        <v>5.38</v>
      </c>
      <c r="Y27" s="30">
        <f t="shared" si="14"/>
        <v>193.82999999999998</v>
      </c>
      <c r="Z27" s="32">
        <f t="shared" si="15"/>
        <v>13</v>
      </c>
    </row>
    <row r="28" spans="1:26" ht="13.5" customHeight="1">
      <c r="A28" s="11"/>
      <c r="B28" s="31" t="s">
        <v>51</v>
      </c>
      <c r="C28" s="15" t="s">
        <v>10</v>
      </c>
      <c r="D28" s="15" t="s">
        <v>19</v>
      </c>
      <c r="E28" s="29">
        <v>75.95</v>
      </c>
      <c r="F28" s="15">
        <v>2</v>
      </c>
      <c r="G28" s="30">
        <f t="shared" si="8"/>
        <v>76.95</v>
      </c>
      <c r="H28" s="30">
        <v>15.04</v>
      </c>
      <c r="I28" s="16">
        <v>4</v>
      </c>
      <c r="J28" s="30">
        <f t="shared" si="9"/>
        <v>17.04</v>
      </c>
      <c r="K28" s="30">
        <v>22.59</v>
      </c>
      <c r="L28" s="16">
        <v>0</v>
      </c>
      <c r="M28" s="30">
        <f t="shared" si="10"/>
        <v>22.59</v>
      </c>
      <c r="N28" s="30">
        <v>32.99</v>
      </c>
      <c r="O28" s="16">
        <v>2</v>
      </c>
      <c r="P28" s="30">
        <f t="shared" si="11"/>
        <v>33.99</v>
      </c>
      <c r="Q28" s="30">
        <v>52.85</v>
      </c>
      <c r="R28" s="16">
        <v>0</v>
      </c>
      <c r="S28" s="30">
        <f t="shared" si="12"/>
        <v>52.85</v>
      </c>
      <c r="T28" s="30"/>
      <c r="U28" s="30"/>
      <c r="V28" s="30">
        <v>6.64</v>
      </c>
      <c r="W28" s="16">
        <v>0</v>
      </c>
      <c r="X28" s="30">
        <f t="shared" si="13"/>
        <v>6.64</v>
      </c>
      <c r="Y28" s="30">
        <f t="shared" si="14"/>
        <v>210.06</v>
      </c>
      <c r="Z28" s="32">
        <f t="shared" si="15"/>
        <v>8</v>
      </c>
    </row>
    <row r="29" spans="1:26" ht="13.5" customHeight="1">
      <c r="A29" s="11"/>
      <c r="B29" s="31" t="s">
        <v>35</v>
      </c>
      <c r="C29" s="15" t="s">
        <v>10</v>
      </c>
      <c r="D29" s="15" t="s">
        <v>23</v>
      </c>
      <c r="E29" s="29">
        <v>42.5</v>
      </c>
      <c r="F29" s="15">
        <v>4</v>
      </c>
      <c r="G29" s="30">
        <f t="shared" si="8"/>
        <v>44.5</v>
      </c>
      <c r="H29" s="15">
        <v>13.62</v>
      </c>
      <c r="I29" s="15">
        <v>4</v>
      </c>
      <c r="J29" s="30">
        <f t="shared" si="9"/>
        <v>15.62</v>
      </c>
      <c r="K29" s="15">
        <v>16.91</v>
      </c>
      <c r="L29" s="15">
        <v>5</v>
      </c>
      <c r="M29" s="30">
        <f t="shared" si="10"/>
        <v>19.41</v>
      </c>
      <c r="N29" s="15">
        <v>74.64</v>
      </c>
      <c r="O29" s="15">
        <v>2</v>
      </c>
      <c r="P29" s="30">
        <f t="shared" si="11"/>
        <v>75.64</v>
      </c>
      <c r="Q29" s="15">
        <v>51.91</v>
      </c>
      <c r="R29" s="15">
        <v>0</v>
      </c>
      <c r="S29" s="30">
        <f t="shared" si="12"/>
        <v>51.91</v>
      </c>
      <c r="T29" s="15"/>
      <c r="U29" s="30"/>
      <c r="V29" s="30">
        <v>6.25</v>
      </c>
      <c r="W29" s="16">
        <v>0</v>
      </c>
      <c r="X29" s="30">
        <f t="shared" si="13"/>
        <v>6.25</v>
      </c>
      <c r="Y29" s="30">
        <f t="shared" si="14"/>
        <v>213.33</v>
      </c>
      <c r="Z29" s="32">
        <f t="shared" si="15"/>
        <v>15</v>
      </c>
    </row>
    <row r="30" spans="1:26" ht="13.5" customHeight="1">
      <c r="A30" s="11"/>
      <c r="B30" s="31" t="s">
        <v>48</v>
      </c>
      <c r="C30" s="15" t="s">
        <v>10</v>
      </c>
      <c r="D30" s="15" t="s">
        <v>23</v>
      </c>
      <c r="E30" s="30">
        <v>57.77</v>
      </c>
      <c r="F30" s="16">
        <v>0</v>
      </c>
      <c r="G30" s="30">
        <f t="shared" si="8"/>
        <v>57.77</v>
      </c>
      <c r="H30" s="30">
        <v>17.14</v>
      </c>
      <c r="I30" s="16">
        <v>1</v>
      </c>
      <c r="J30" s="30">
        <f t="shared" si="9"/>
        <v>17.64</v>
      </c>
      <c r="K30" s="30">
        <v>17.09</v>
      </c>
      <c r="L30" s="16">
        <v>0</v>
      </c>
      <c r="M30" s="30">
        <f t="shared" si="10"/>
        <v>17.09</v>
      </c>
      <c r="N30" s="30">
        <v>41.69</v>
      </c>
      <c r="O30" s="16">
        <v>20</v>
      </c>
      <c r="P30" s="30">
        <f t="shared" si="11"/>
        <v>51.69</v>
      </c>
      <c r="Q30" s="30">
        <v>64.25</v>
      </c>
      <c r="R30" s="16">
        <v>2</v>
      </c>
      <c r="S30" s="30">
        <f t="shared" si="12"/>
        <v>65.25</v>
      </c>
      <c r="T30" s="30"/>
      <c r="U30" s="30"/>
      <c r="V30" s="30">
        <v>7.8</v>
      </c>
      <c r="W30" s="16">
        <v>6</v>
      </c>
      <c r="X30" s="30">
        <f t="shared" si="13"/>
        <v>10.8</v>
      </c>
      <c r="Y30" s="30">
        <f t="shared" si="14"/>
        <v>220.24</v>
      </c>
      <c r="Z30" s="32">
        <f t="shared" si="15"/>
        <v>29</v>
      </c>
    </row>
    <row r="31" spans="1:26" ht="12.75" customHeight="1">
      <c r="A31" s="11"/>
      <c r="B31" s="31" t="s">
        <v>47</v>
      </c>
      <c r="C31" s="15" t="s">
        <v>10</v>
      </c>
      <c r="D31" s="15" t="s">
        <v>23</v>
      </c>
      <c r="E31" s="29">
        <v>60.21</v>
      </c>
      <c r="F31" s="15">
        <v>22</v>
      </c>
      <c r="G31" s="30">
        <f t="shared" si="8"/>
        <v>71.21000000000001</v>
      </c>
      <c r="H31" s="30">
        <v>14.46</v>
      </c>
      <c r="I31" s="16">
        <v>6</v>
      </c>
      <c r="J31" s="30">
        <f t="shared" si="9"/>
        <v>17.46</v>
      </c>
      <c r="K31" s="30">
        <v>20.2</v>
      </c>
      <c r="L31" s="16">
        <v>11</v>
      </c>
      <c r="M31" s="30">
        <f t="shared" si="10"/>
        <v>25.7</v>
      </c>
      <c r="N31" s="30">
        <v>47.78</v>
      </c>
      <c r="O31" s="16">
        <v>2</v>
      </c>
      <c r="P31" s="30">
        <f t="shared" si="11"/>
        <v>48.78</v>
      </c>
      <c r="Q31" s="30">
        <v>46.87</v>
      </c>
      <c r="R31" s="16">
        <v>5</v>
      </c>
      <c r="S31" s="30">
        <f t="shared" si="12"/>
        <v>49.37</v>
      </c>
      <c r="T31" s="30"/>
      <c r="U31" s="30"/>
      <c r="V31" s="30">
        <v>11.52</v>
      </c>
      <c r="W31" s="16">
        <v>0</v>
      </c>
      <c r="X31" s="30">
        <f t="shared" si="13"/>
        <v>11.52</v>
      </c>
      <c r="Y31" s="30">
        <f t="shared" si="14"/>
        <v>224.04000000000005</v>
      </c>
      <c r="Z31" s="32">
        <f t="shared" si="15"/>
        <v>46</v>
      </c>
    </row>
    <row r="32" spans="1:26" ht="12.75" customHeight="1">
      <c r="A32" s="14"/>
      <c r="B32" s="31" t="s">
        <v>50</v>
      </c>
      <c r="C32" s="15" t="s">
        <v>10</v>
      </c>
      <c r="D32" s="15" t="s">
        <v>23</v>
      </c>
      <c r="E32" s="29">
        <v>32.08</v>
      </c>
      <c r="F32" s="15">
        <v>4</v>
      </c>
      <c r="G32" s="30">
        <f t="shared" si="8"/>
        <v>34.08</v>
      </c>
      <c r="H32" s="15">
        <v>14.65</v>
      </c>
      <c r="I32" s="15">
        <v>5</v>
      </c>
      <c r="J32" s="30">
        <f t="shared" si="9"/>
        <v>17.15</v>
      </c>
      <c r="K32" s="15">
        <v>21.39</v>
      </c>
      <c r="L32" s="15">
        <v>17</v>
      </c>
      <c r="M32" s="30">
        <f t="shared" si="10"/>
        <v>29.89</v>
      </c>
      <c r="N32" s="15">
        <v>41.97</v>
      </c>
      <c r="O32" s="15">
        <v>1</v>
      </c>
      <c r="P32" s="30">
        <f t="shared" si="11"/>
        <v>42.47</v>
      </c>
      <c r="Q32" s="15">
        <v>105.44</v>
      </c>
      <c r="R32" s="15">
        <v>5</v>
      </c>
      <c r="S32" s="30">
        <f t="shared" si="12"/>
        <v>107.94</v>
      </c>
      <c r="T32" s="15"/>
      <c r="U32" s="30"/>
      <c r="V32" s="30">
        <v>6.76</v>
      </c>
      <c r="W32" s="16">
        <v>0</v>
      </c>
      <c r="X32" s="30">
        <f t="shared" si="13"/>
        <v>6.76</v>
      </c>
      <c r="Y32" s="30">
        <f t="shared" si="14"/>
        <v>238.29</v>
      </c>
      <c r="Z32" s="32">
        <f t="shared" si="15"/>
        <v>32</v>
      </c>
    </row>
    <row r="33" spans="1:26" ht="12.75" customHeight="1">
      <c r="A33" s="14"/>
      <c r="B33" s="31" t="s">
        <v>41</v>
      </c>
      <c r="C33" s="15" t="s">
        <v>10</v>
      </c>
      <c r="D33" s="15" t="s">
        <v>23</v>
      </c>
      <c r="E33" s="29">
        <v>60.72</v>
      </c>
      <c r="F33" s="15">
        <v>2</v>
      </c>
      <c r="G33" s="30">
        <f t="shared" si="8"/>
        <v>61.72</v>
      </c>
      <c r="H33" s="30">
        <v>25.13</v>
      </c>
      <c r="I33" s="16">
        <v>12</v>
      </c>
      <c r="J33" s="30">
        <f t="shared" si="9"/>
        <v>31.13</v>
      </c>
      <c r="K33" s="30">
        <v>50.97</v>
      </c>
      <c r="L33" s="16">
        <v>25</v>
      </c>
      <c r="M33" s="30">
        <f t="shared" si="10"/>
        <v>63.47</v>
      </c>
      <c r="N33" s="30">
        <v>31.39</v>
      </c>
      <c r="O33" s="16">
        <v>5</v>
      </c>
      <c r="P33" s="30">
        <f t="shared" si="11"/>
        <v>33.89</v>
      </c>
      <c r="Q33" s="30">
        <v>44.39</v>
      </c>
      <c r="R33" s="16">
        <v>6</v>
      </c>
      <c r="S33" s="30">
        <f t="shared" si="12"/>
        <v>47.39</v>
      </c>
      <c r="T33" s="30"/>
      <c r="U33" s="30"/>
      <c r="V33" s="30">
        <v>5.54</v>
      </c>
      <c r="W33" s="16">
        <v>17</v>
      </c>
      <c r="X33" s="30">
        <f t="shared" si="13"/>
        <v>14.04</v>
      </c>
      <c r="Y33" s="30">
        <f t="shared" si="14"/>
        <v>251.63999999999996</v>
      </c>
      <c r="Z33" s="32">
        <f t="shared" si="15"/>
        <v>67</v>
      </c>
    </row>
    <row r="34" spans="1:26" ht="12.75" customHeight="1">
      <c r="A34" s="14"/>
      <c r="B34" s="31" t="s">
        <v>28</v>
      </c>
      <c r="C34" s="15" t="s">
        <v>10</v>
      </c>
      <c r="D34" s="15" t="s">
        <v>23</v>
      </c>
      <c r="E34" s="29">
        <v>52.32</v>
      </c>
      <c r="F34" s="15">
        <v>10</v>
      </c>
      <c r="G34" s="30">
        <f t="shared" si="8"/>
        <v>57.32</v>
      </c>
      <c r="H34" s="15">
        <v>17.2</v>
      </c>
      <c r="I34" s="15">
        <v>8</v>
      </c>
      <c r="J34" s="30">
        <f t="shared" si="9"/>
        <v>21.2</v>
      </c>
      <c r="K34" s="15">
        <v>17.95</v>
      </c>
      <c r="L34" s="15">
        <v>0</v>
      </c>
      <c r="M34" s="30">
        <f t="shared" si="10"/>
        <v>17.95</v>
      </c>
      <c r="N34" s="15">
        <v>42.26</v>
      </c>
      <c r="O34" s="15">
        <v>0</v>
      </c>
      <c r="P34" s="30">
        <f t="shared" si="11"/>
        <v>42.26</v>
      </c>
      <c r="Q34" s="15">
        <v>87.77</v>
      </c>
      <c r="R34" s="15">
        <v>6</v>
      </c>
      <c r="S34" s="30">
        <f t="shared" si="12"/>
        <v>90.77</v>
      </c>
      <c r="T34" s="15"/>
      <c r="U34" s="15"/>
      <c r="V34" s="15">
        <v>7.95</v>
      </c>
      <c r="W34" s="15">
        <v>31</v>
      </c>
      <c r="X34" s="30">
        <f t="shared" si="13"/>
        <v>23.45</v>
      </c>
      <c r="Y34" s="30">
        <f t="shared" si="14"/>
        <v>252.95</v>
      </c>
      <c r="Z34" s="32">
        <f t="shared" si="15"/>
        <v>55</v>
      </c>
    </row>
    <row r="35" spans="1:26" ht="12.75" customHeight="1">
      <c r="A35" s="11"/>
      <c r="B35" s="31" t="s">
        <v>39</v>
      </c>
      <c r="C35" s="15" t="s">
        <v>10</v>
      </c>
      <c r="D35" s="15" t="s">
        <v>23</v>
      </c>
      <c r="E35" s="29">
        <v>51.78</v>
      </c>
      <c r="F35" s="15">
        <v>11</v>
      </c>
      <c r="G35" s="30">
        <f t="shared" si="8"/>
        <v>57.28</v>
      </c>
      <c r="H35" s="30">
        <v>40.84</v>
      </c>
      <c r="I35" s="16">
        <v>25</v>
      </c>
      <c r="J35" s="30">
        <f t="shared" si="9"/>
        <v>53.34</v>
      </c>
      <c r="K35" s="30">
        <v>27.75</v>
      </c>
      <c r="L35" s="16">
        <v>8</v>
      </c>
      <c r="M35" s="30">
        <f t="shared" si="10"/>
        <v>31.75</v>
      </c>
      <c r="N35" s="30">
        <v>44.58</v>
      </c>
      <c r="O35" s="16">
        <v>14</v>
      </c>
      <c r="P35" s="30">
        <f t="shared" si="11"/>
        <v>51.58</v>
      </c>
      <c r="Q35" s="30">
        <v>44.93</v>
      </c>
      <c r="R35" s="16">
        <v>26</v>
      </c>
      <c r="S35" s="30">
        <f t="shared" si="12"/>
        <v>57.93</v>
      </c>
      <c r="T35" s="30"/>
      <c r="U35" s="30"/>
      <c r="V35" s="30">
        <v>14.36</v>
      </c>
      <c r="W35" s="16">
        <v>5</v>
      </c>
      <c r="X35" s="30">
        <f t="shared" si="13"/>
        <v>16.86</v>
      </c>
      <c r="Y35" s="30">
        <f t="shared" si="14"/>
        <v>268.74</v>
      </c>
      <c r="Z35" s="32">
        <f t="shared" si="15"/>
        <v>89</v>
      </c>
    </row>
    <row r="36" spans="1:26" ht="12.75" customHeight="1" thickBot="1">
      <c r="A36" s="11"/>
      <c r="B36" s="33" t="s">
        <v>38</v>
      </c>
      <c r="C36" s="34" t="s">
        <v>10</v>
      </c>
      <c r="D36" s="34" t="s">
        <v>23</v>
      </c>
      <c r="E36" s="36">
        <v>89.9</v>
      </c>
      <c r="F36" s="37">
        <v>18</v>
      </c>
      <c r="G36" s="36">
        <f t="shared" si="8"/>
        <v>98.9</v>
      </c>
      <c r="H36" s="36">
        <v>73.25</v>
      </c>
      <c r="I36" s="37">
        <v>22</v>
      </c>
      <c r="J36" s="36">
        <f t="shared" si="9"/>
        <v>84.25</v>
      </c>
      <c r="K36" s="36">
        <v>26.46</v>
      </c>
      <c r="L36" s="37">
        <v>40</v>
      </c>
      <c r="M36" s="36">
        <f t="shared" si="10"/>
        <v>46.46</v>
      </c>
      <c r="N36" s="36">
        <v>46.2</v>
      </c>
      <c r="O36" s="37">
        <v>25</v>
      </c>
      <c r="P36" s="36">
        <f t="shared" si="11"/>
        <v>58.7</v>
      </c>
      <c r="Q36" s="36">
        <v>52.93</v>
      </c>
      <c r="R36" s="37">
        <v>12</v>
      </c>
      <c r="S36" s="36">
        <f t="shared" si="12"/>
        <v>58.93</v>
      </c>
      <c r="T36" s="36"/>
      <c r="U36" s="36"/>
      <c r="V36" s="36">
        <v>6.99</v>
      </c>
      <c r="W36" s="37">
        <v>16</v>
      </c>
      <c r="X36" s="36">
        <f t="shared" si="13"/>
        <v>14.99</v>
      </c>
      <c r="Y36" s="36">
        <f t="shared" si="14"/>
        <v>362.23</v>
      </c>
      <c r="Z36" s="38">
        <f t="shared" si="15"/>
        <v>133</v>
      </c>
    </row>
    <row r="37" spans="1:27" s="3" customFormat="1" ht="12.75" customHeight="1">
      <c r="A37" s="10"/>
      <c r="B37" s="54">
        <f>H37+(I37/2)</f>
        <v>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21"/>
    </row>
    <row r="38" spans="1:26" s="21" customFormat="1" ht="33.75" customHeight="1">
      <c r="A38" s="1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s="21" customFormat="1" ht="12.75" customHeight="1">
      <c r="A39" s="10"/>
      <c r="B39" s="22"/>
      <c r="C39" s="10"/>
      <c r="D39" s="10"/>
      <c r="E39" s="19"/>
      <c r="F39" s="19"/>
      <c r="G39" s="23"/>
      <c r="H39" s="20"/>
      <c r="I39" s="24"/>
      <c r="J39" s="20"/>
      <c r="K39" s="10"/>
      <c r="L39" s="10"/>
      <c r="M39" s="2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25"/>
      <c r="Z39" s="26"/>
    </row>
    <row r="40" spans="1:26" s="21" customFormat="1" ht="12.75" customHeight="1">
      <c r="A40" s="10"/>
      <c r="B40" s="22"/>
      <c r="C40" s="10"/>
      <c r="D40" s="10"/>
      <c r="E40" s="19"/>
      <c r="F40" s="19"/>
      <c r="G40" s="23"/>
      <c r="H40" s="20"/>
      <c r="I40" s="24"/>
      <c r="J40" s="20"/>
      <c r="K40" s="10"/>
      <c r="L40" s="10"/>
      <c r="M40" s="2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25"/>
      <c r="Z40" s="26"/>
    </row>
    <row r="41" spans="1:26" s="21" customFormat="1" ht="12.75" customHeight="1">
      <c r="A41" s="10"/>
      <c r="B41" s="22"/>
      <c r="C41" s="10"/>
      <c r="D41" s="10"/>
      <c r="E41" s="19"/>
      <c r="F41" s="19"/>
      <c r="G41" s="23"/>
      <c r="H41" s="20"/>
      <c r="I41" s="24"/>
      <c r="J41" s="20"/>
      <c r="K41" s="10"/>
      <c r="L41" s="10"/>
      <c r="M41" s="2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25"/>
      <c r="Z41" s="26"/>
    </row>
    <row r="42" spans="1:26" s="21" customFormat="1" ht="12.75" customHeight="1">
      <c r="A42" s="10"/>
      <c r="B42" s="22"/>
      <c r="C42" s="10"/>
      <c r="D42" s="10"/>
      <c r="E42" s="19"/>
      <c r="F42" s="19"/>
      <c r="G42" s="23"/>
      <c r="H42" s="20"/>
      <c r="I42" s="24"/>
      <c r="J42" s="20"/>
      <c r="K42" s="10"/>
      <c r="L42" s="10"/>
      <c r="M42" s="2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25"/>
      <c r="Z42" s="26"/>
    </row>
    <row r="43" spans="1:26" s="21" customFormat="1" ht="12.75" customHeight="1">
      <c r="A43" s="10"/>
      <c r="B43" s="22"/>
      <c r="C43" s="10"/>
      <c r="D43" s="10"/>
      <c r="E43" s="19"/>
      <c r="F43" s="19"/>
      <c r="G43" s="23"/>
      <c r="H43" s="20"/>
      <c r="I43" s="24"/>
      <c r="J43" s="20"/>
      <c r="K43" s="10"/>
      <c r="L43" s="10"/>
      <c r="M43" s="2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25"/>
      <c r="Z43" s="26"/>
    </row>
    <row r="44" spans="1:26" s="21" customFormat="1" ht="12.75" customHeight="1">
      <c r="A44" s="10"/>
      <c r="B44" s="22"/>
      <c r="C44" s="10"/>
      <c r="D44" s="10"/>
      <c r="E44" s="19"/>
      <c r="F44" s="19"/>
      <c r="G44" s="23"/>
      <c r="H44" s="20"/>
      <c r="I44" s="24"/>
      <c r="J44" s="20"/>
      <c r="K44" s="10"/>
      <c r="L44" s="10"/>
      <c r="M44" s="2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25"/>
      <c r="Z44" s="26"/>
    </row>
    <row r="45" spans="1:26" s="3" customFormat="1" ht="12.75" customHeight="1">
      <c r="A45" s="1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13"/>
      <c r="X45" s="9"/>
      <c r="Y45" s="9"/>
      <c r="Z45" s="12"/>
    </row>
    <row r="46" spans="1:26" s="3" customFormat="1" ht="12.7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3"/>
      <c r="X46" s="9"/>
      <c r="Y46" s="9"/>
      <c r="Z46" s="12"/>
    </row>
    <row r="47" spans="1:26" s="3" customFormat="1" ht="12.75" customHeight="1">
      <c r="A47" s="1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3"/>
      <c r="X47" s="9"/>
      <c r="Y47" s="9"/>
      <c r="Z47" s="12"/>
    </row>
    <row r="48" spans="1:26" s="3" customFormat="1" ht="12.75" customHeight="1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13"/>
      <c r="X48" s="9"/>
      <c r="Y48" s="9"/>
      <c r="Z48" s="12"/>
    </row>
    <row r="49" spans="1:26" s="3" customFormat="1" ht="12.75" customHeight="1">
      <c r="A49" s="10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3"/>
      <c r="X49" s="9"/>
      <c r="Y49" s="9"/>
      <c r="Z49" s="12"/>
    </row>
    <row r="50" spans="1:26" s="3" customFormat="1" ht="12.7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13"/>
      <c r="X50" s="9"/>
      <c r="Y50" s="9"/>
      <c r="Z50" s="12"/>
    </row>
    <row r="51" spans="1:26" s="3" customFormat="1" ht="12.75" customHeight="1">
      <c r="A51" s="10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3"/>
      <c r="X51" s="9"/>
      <c r="Y51" s="9"/>
      <c r="Z51" s="12"/>
    </row>
    <row r="52" spans="1:26" s="3" customFormat="1" ht="12.75" customHeight="1">
      <c r="A52" s="10"/>
      <c r="B52" s="1"/>
      <c r="C52" s="9"/>
      <c r="D52" s="9"/>
      <c r="E52" s="1"/>
      <c r="F52" s="2"/>
      <c r="G52" s="1"/>
      <c r="H52" s="1"/>
      <c r="I52" s="2"/>
      <c r="J52" s="1"/>
      <c r="K52" s="1"/>
      <c r="L52" s="2"/>
      <c r="M52" s="1"/>
      <c r="N52" s="1"/>
      <c r="O52" s="2"/>
      <c r="P52" s="1"/>
      <c r="Q52" s="1"/>
      <c r="R52" s="2"/>
      <c r="S52" s="1"/>
      <c r="T52" s="1"/>
      <c r="U52" s="1"/>
      <c r="V52" s="1"/>
      <c r="W52" s="2"/>
      <c r="X52" s="1"/>
      <c r="Y52" s="1"/>
      <c r="Z52" s="12"/>
    </row>
    <row r="53" spans="1:26" s="3" customFormat="1" ht="12.75" customHeight="1">
      <c r="A53" s="10"/>
      <c r="B53" s="1"/>
      <c r="C53" s="9"/>
      <c r="D53" s="9"/>
      <c r="E53" s="1"/>
      <c r="F53" s="2"/>
      <c r="G53" s="1"/>
      <c r="H53" s="1"/>
      <c r="I53" s="2"/>
      <c r="J53" s="1"/>
      <c r="K53" s="1"/>
      <c r="L53" s="2"/>
      <c r="M53" s="1"/>
      <c r="N53" s="1"/>
      <c r="O53" s="2"/>
      <c r="P53" s="1"/>
      <c r="Q53" s="1"/>
      <c r="R53" s="2"/>
      <c r="S53" s="1"/>
      <c r="T53" s="1"/>
      <c r="U53" s="1"/>
      <c r="V53" s="1"/>
      <c r="W53" s="2"/>
      <c r="X53" s="1"/>
      <c r="Y53" s="1"/>
      <c r="Z53" s="12"/>
    </row>
    <row r="54" spans="1:26" s="3" customFormat="1" ht="12.75" customHeight="1">
      <c r="A54" s="10"/>
      <c r="B54" s="1"/>
      <c r="C54" s="9"/>
      <c r="D54" s="9"/>
      <c r="E54" s="1"/>
      <c r="F54" s="2"/>
      <c r="G54" s="1"/>
      <c r="H54" s="1"/>
      <c r="I54" s="2"/>
      <c r="J54" s="1"/>
      <c r="K54" s="1"/>
      <c r="L54" s="2"/>
      <c r="M54" s="1"/>
      <c r="N54" s="1"/>
      <c r="O54" s="2"/>
      <c r="P54" s="1"/>
      <c r="Q54" s="1"/>
      <c r="R54" s="2"/>
      <c r="S54" s="1"/>
      <c r="T54" s="1"/>
      <c r="U54" s="1"/>
      <c r="V54" s="1"/>
      <c r="W54" s="2"/>
      <c r="X54" s="1"/>
      <c r="Y54" s="1"/>
      <c r="Z54" s="12"/>
    </row>
  </sheetData>
  <sheetProtection selectLockedCells="1" selectUnlockedCells="1"/>
  <mergeCells count="23">
    <mergeCell ref="N43:X43"/>
    <mergeCell ref="N44:X44"/>
    <mergeCell ref="N39:X39"/>
    <mergeCell ref="N40:X40"/>
    <mergeCell ref="N41:X41"/>
    <mergeCell ref="N42:X42"/>
    <mergeCell ref="Y3:Y4"/>
    <mergeCell ref="Z3:Z4"/>
    <mergeCell ref="N3:P3"/>
    <mergeCell ref="B37:Z37"/>
    <mergeCell ref="B15:Z15"/>
    <mergeCell ref="B8:Z8"/>
    <mergeCell ref="B18:Z18"/>
    <mergeCell ref="A1:Z2"/>
    <mergeCell ref="E3:G3"/>
    <mergeCell ref="H3:J3"/>
    <mergeCell ref="K3:M3"/>
    <mergeCell ref="Q3:S3"/>
    <mergeCell ref="B3:B4"/>
    <mergeCell ref="C3:C4"/>
    <mergeCell ref="D3:D4"/>
    <mergeCell ref="V3:X3"/>
    <mergeCell ref="T3:U3"/>
  </mergeCells>
  <dataValidations count="3">
    <dataValidation type="list" allowBlank="1" showInputMessage="1" showErrorMessage="1" sqref="B25:B27 B30:B36">
      <formula1>name</formula1>
    </dataValidation>
    <dataValidation type="list" allowBlank="1" showInputMessage="1" showErrorMessage="1" errorTitle="Dipshit Alert!" error="Choose one from the list, dumbass." sqref="C30:D31 C25:D27 C36:D36">
      <formula1>division</formula1>
    </dataValidation>
    <dataValidation allowBlank="1" showInputMessage="1" showErrorMessage="1" errorTitle="Dipshit Alert!" error="Choose one from the list, dumbass." sqref="C32:D35"/>
  </dataValidations>
  <printOptions/>
  <pageMargins left="0.75" right="0.75" top="1" bottom="1" header="0.5" footer="0.5"/>
  <pageSetup horizontalDpi="600" verticalDpi="600" orientation="landscape" scale="71" r:id="rId3"/>
  <ignoredErrors>
    <ignoredError sqref="Z3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workbookViewId="0" topLeftCell="A1">
      <selection activeCell="A1" sqref="A1:C68"/>
    </sheetView>
  </sheetViews>
  <sheetFormatPr defaultColWidth="9.140625" defaultRowHeight="12.75"/>
  <cols>
    <col min="1" max="1" width="23.7109375" style="8" customWidth="1"/>
    <col min="2" max="2" width="7.00390625" style="6" customWidth="1"/>
    <col min="3" max="3" width="17.00390625" style="6" customWidth="1"/>
  </cols>
  <sheetData>
    <row r="1" ht="12.75">
      <c r="A1" s="7"/>
    </row>
    <row r="2" ht="12.75">
      <c r="A2" s="7"/>
    </row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21" ht="12.75">
      <c r="A21" s="7"/>
    </row>
    <row r="22" ht="12.75">
      <c r="A22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5" ht="12.75">
      <c r="A35" s="7"/>
    </row>
    <row r="36" ht="12.75">
      <c r="A36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9" ht="12.75">
      <c r="A59" s="7"/>
    </row>
    <row r="61" ht="12.75">
      <c r="A61" s="7"/>
    </row>
    <row r="63" ht="12.75">
      <c r="A63" s="7"/>
    </row>
    <row r="65" ht="12.75">
      <c r="A65" s="7"/>
    </row>
    <row r="66" ht="12.75">
      <c r="A66" s="7"/>
    </row>
  </sheetData>
  <dataValidations count="1">
    <dataValidation type="list" allowBlank="1" showDropDown="1" showInputMessage="1" showErrorMessage="1" sqref="A1:A65536">
      <formula1>name</formula1>
    </dataValidation>
  </dataValidation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 Reserves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Hoser</dc:creator>
  <cp:keywords/>
  <dc:description/>
  <cp:lastModifiedBy>Mick Marchi</cp:lastModifiedBy>
  <dcterms:created xsi:type="dcterms:W3CDTF">2003-02-24T21:10:00Z</dcterms:created>
  <dcterms:modified xsi:type="dcterms:W3CDTF">2008-02-18T14:22:26Z</dcterms:modified>
  <cp:category/>
  <cp:version/>
  <cp:contentType/>
  <cp:contentStatus/>
</cp:coreProperties>
</file>