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'Sheet1'!$A$1:$Z$36</definedName>
  </definedNames>
  <calcPr fullCalcOnLoad="1"/>
</workbook>
</file>

<file path=xl/comments1.xml><?xml version="1.0" encoding="utf-8"?>
<comments xmlns="http://schemas.openxmlformats.org/spreadsheetml/2006/main">
  <authors>
    <author> Tom Freeman</author>
  </authors>
  <commentList>
    <comment ref="Q8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NO TIME ENTERED</t>
        </r>
      </text>
    </comment>
    <comment ref="Z5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FREE MATCH IN AUGUST</t>
        </r>
      </text>
    </comment>
  </commentList>
</comments>
</file>

<file path=xl/sharedStrings.xml><?xml version="1.0" encoding="utf-8"?>
<sst xmlns="http://schemas.openxmlformats.org/spreadsheetml/2006/main" count="109" uniqueCount="48">
  <si>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</si>
  <si>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</si>
  <si>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</si>
  <si>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</si>
  <si>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</si>
  <si>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</si>
  <si>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</si>
  <si>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</si>
  <si>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</si>
  <si>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</si>
  <si>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SSP</t>
  </si>
  <si>
    <t>ESP</t>
  </si>
  <si>
    <t>CDP</t>
  </si>
  <si>
    <t>MASTER</t>
  </si>
  <si>
    <t>TOTAL TIME</t>
  </si>
  <si>
    <t>TOTAL POINTS DOWN</t>
  </si>
  <si>
    <t>CLASS</t>
  </si>
  <si>
    <t>STAGE 6</t>
  </si>
  <si>
    <t>SHARPSHOOTER</t>
  </si>
  <si>
    <t>MARKSMAN</t>
  </si>
  <si>
    <t>TOM M</t>
  </si>
  <si>
    <t>HUGH B</t>
  </si>
  <si>
    <t>TIM C</t>
  </si>
  <si>
    <t>KEVIN P</t>
  </si>
  <si>
    <t>BRIAN A</t>
  </si>
  <si>
    <t>KEN A</t>
  </si>
  <si>
    <t>TIM M</t>
  </si>
  <si>
    <t>AUTO</t>
  </si>
  <si>
    <t>CURTIS B</t>
  </si>
  <si>
    <t>20 JULY 2008, PUEBLO IDPA MATCH</t>
  </si>
  <si>
    <t>SHOTGUN SIDE MATCH</t>
  </si>
  <si>
    <t>GREG K</t>
  </si>
  <si>
    <t>UNCLASS</t>
  </si>
  <si>
    <t>JAMES C</t>
  </si>
  <si>
    <t>JIM C</t>
  </si>
  <si>
    <t>ROBERT T</t>
  </si>
  <si>
    <t>STEVE F</t>
  </si>
  <si>
    <t>COLLEEN M</t>
  </si>
  <si>
    <t>HOSER</t>
  </si>
  <si>
    <t>MICK M</t>
  </si>
  <si>
    <t>JOHN C</t>
  </si>
  <si>
    <t>BRETT S</t>
  </si>
  <si>
    <t>GREG A</t>
  </si>
  <si>
    <t xml:space="preserve">MIKE A </t>
  </si>
  <si>
    <t>JEFF F</t>
  </si>
  <si>
    <t>DONALD M</t>
  </si>
  <si>
    <t>PUMP</t>
  </si>
  <si>
    <t>JEDI MASTER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</si>
</sst>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" fontId="0" fillId="0" borderId="0" xfId="0" applyNumberFormat="1" applyFill="1" applyAlignment="1">
      <alignment horizontal="center"/>
    </xf>
    <xf numFmtId="168" fontId="0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168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168" fontId="1" fillId="0" borderId="4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68" fontId="0" fillId="0" borderId="1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168" fontId="0" fillId="0" borderId="9" xfId="0" applyNumberFormat="1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/>
    </xf>
    <xf numFmtId="168" fontId="1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5" fontId="4" fillId="2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5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168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68" fontId="0" fillId="0" borderId="34" xfId="0" applyNumberFormat="1" applyFont="1" applyFill="1" applyBorder="1" applyAlignment="1">
      <alignment horizontal="center" vertical="center"/>
    </xf>
    <xf numFmtId="168" fontId="0" fillId="0" borderId="35" xfId="0" applyNumberFormat="1" applyFont="1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5" fontId="2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0" fillId="2" borderId="3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A24" sqref="AA24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8" customWidth="1"/>
    <col min="4" max="4" width="17.57421875" style="8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1" customWidth="1"/>
    <col min="27" max="16384" width="9.140625" style="1" customWidth="1"/>
  </cols>
  <sheetData>
    <row r="1" spans="1:26" s="4" customFormat="1" ht="12.75" customHeight="1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s="3" customFormat="1" ht="26.2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2" customHeight="1">
      <c r="A3" s="82"/>
      <c r="B3" s="83" t="s">
        <v>0</v>
      </c>
      <c r="C3" s="84" t="s">
        <v>1</v>
      </c>
      <c r="D3" s="107" t="s">
        <v>16</v>
      </c>
      <c r="E3" s="85" t="s">
        <v>2</v>
      </c>
      <c r="F3" s="86"/>
      <c r="G3" s="87"/>
      <c r="H3" s="85" t="s">
        <v>3</v>
      </c>
      <c r="I3" s="86"/>
      <c r="J3" s="87"/>
      <c r="K3" s="85" t="s">
        <v>4</v>
      </c>
      <c r="L3" s="86"/>
      <c r="M3" s="87"/>
      <c r="N3" s="86" t="s">
        <v>5</v>
      </c>
      <c r="O3" s="86"/>
      <c r="P3" s="86"/>
      <c r="Q3" s="85" t="s">
        <v>6</v>
      </c>
      <c r="R3" s="86"/>
      <c r="S3" s="87"/>
      <c r="T3" s="86"/>
      <c r="U3" s="86"/>
      <c r="V3" s="85" t="s">
        <v>17</v>
      </c>
      <c r="W3" s="86"/>
      <c r="X3" s="87"/>
      <c r="Y3" s="99" t="s">
        <v>14</v>
      </c>
      <c r="Z3" s="88" t="s">
        <v>15</v>
      </c>
    </row>
    <row r="4" spans="1:26" ht="13.5" customHeight="1" thickBot="1">
      <c r="A4" s="111"/>
      <c r="B4" s="108"/>
      <c r="C4" s="109"/>
      <c r="D4" s="110"/>
      <c r="E4" s="102" t="s">
        <v>8</v>
      </c>
      <c r="F4" s="103" t="s">
        <v>9</v>
      </c>
      <c r="G4" s="104" t="s">
        <v>7</v>
      </c>
      <c r="H4" s="102" t="s">
        <v>8</v>
      </c>
      <c r="I4" s="103" t="s">
        <v>9</v>
      </c>
      <c r="J4" s="104" t="s">
        <v>7</v>
      </c>
      <c r="K4" s="102" t="s">
        <v>8</v>
      </c>
      <c r="L4" s="103" t="s">
        <v>9</v>
      </c>
      <c r="M4" s="104" t="s">
        <v>7</v>
      </c>
      <c r="N4" s="105" t="s">
        <v>8</v>
      </c>
      <c r="O4" s="103" t="s">
        <v>9</v>
      </c>
      <c r="P4" s="106" t="s">
        <v>7</v>
      </c>
      <c r="Q4" s="102" t="s">
        <v>8</v>
      </c>
      <c r="R4" s="103" t="s">
        <v>9</v>
      </c>
      <c r="S4" s="104" t="s">
        <v>7</v>
      </c>
      <c r="T4" s="105"/>
      <c r="U4" s="106"/>
      <c r="V4" s="102" t="s">
        <v>8</v>
      </c>
      <c r="W4" s="103" t="s">
        <v>9</v>
      </c>
      <c r="X4" s="104" t="s">
        <v>7</v>
      </c>
      <c r="Y4" s="100"/>
      <c r="Z4" s="101"/>
    </row>
    <row r="5" spans="1:26" ht="12.75" customHeight="1">
      <c r="A5" s="10"/>
      <c r="B5" s="67" t="s">
        <v>23</v>
      </c>
      <c r="C5" s="68" t="s">
        <v>12</v>
      </c>
      <c r="D5" s="69" t="s">
        <v>32</v>
      </c>
      <c r="E5" s="94">
        <v>22.06</v>
      </c>
      <c r="F5" s="95">
        <v>0</v>
      </c>
      <c r="G5" s="96">
        <f>E5+(F5/2)</f>
        <v>22.06</v>
      </c>
      <c r="H5" s="94"/>
      <c r="I5" s="95"/>
      <c r="J5" s="96">
        <f>H5+(I5/2)</f>
        <v>0</v>
      </c>
      <c r="K5" s="94">
        <v>45.38</v>
      </c>
      <c r="L5" s="95">
        <v>0</v>
      </c>
      <c r="M5" s="96">
        <f>K5+(L5/2)</f>
        <v>45.38</v>
      </c>
      <c r="N5" s="97">
        <v>14.07</v>
      </c>
      <c r="O5" s="95">
        <v>0</v>
      </c>
      <c r="P5" s="98">
        <f>N5+(O5/2)</f>
        <v>14.07</v>
      </c>
      <c r="Q5" s="94">
        <v>53.11</v>
      </c>
      <c r="R5" s="95">
        <v>5</v>
      </c>
      <c r="S5" s="96">
        <f>Q5+(R5/2)</f>
        <v>55.61</v>
      </c>
      <c r="T5" s="97"/>
      <c r="U5" s="98"/>
      <c r="V5" s="94">
        <v>16.8</v>
      </c>
      <c r="W5" s="95">
        <v>1</v>
      </c>
      <c r="X5" s="96">
        <f>V5+(W5/2)</f>
        <v>17.3</v>
      </c>
      <c r="Y5" s="56">
        <f>G5+J5+M5+P5+S5+X5</f>
        <v>154.42000000000002</v>
      </c>
      <c r="Z5" s="93">
        <f>SUM(F5,I5,L5,O5,R5,W5)</f>
        <v>6</v>
      </c>
    </row>
    <row r="6" spans="1:26" ht="12.75" customHeight="1">
      <c r="A6" s="10"/>
      <c r="B6" s="25" t="s">
        <v>26</v>
      </c>
      <c r="C6" s="12" t="s">
        <v>12</v>
      </c>
      <c r="D6" s="35" t="s">
        <v>32</v>
      </c>
      <c r="E6" s="39">
        <v>19.24</v>
      </c>
      <c r="F6" s="15">
        <v>1</v>
      </c>
      <c r="G6" s="40">
        <f>E6+(F6/2)</f>
        <v>19.74</v>
      </c>
      <c r="H6" s="39"/>
      <c r="I6" s="15"/>
      <c r="J6" s="40">
        <f>H6+(I6/2)</f>
        <v>0</v>
      </c>
      <c r="K6" s="39">
        <v>56.61</v>
      </c>
      <c r="L6" s="15">
        <v>13</v>
      </c>
      <c r="M6" s="40">
        <f>K6+(L6/2)</f>
        <v>63.11</v>
      </c>
      <c r="N6" s="23">
        <v>9.55</v>
      </c>
      <c r="O6" s="15">
        <v>0</v>
      </c>
      <c r="P6" s="27">
        <f>N6+(O6/2)</f>
        <v>9.55</v>
      </c>
      <c r="Q6" s="39">
        <v>77.26</v>
      </c>
      <c r="R6" s="15">
        <v>21</v>
      </c>
      <c r="S6" s="55">
        <f>Q6+(R6/2)</f>
        <v>87.76</v>
      </c>
      <c r="T6" s="23"/>
      <c r="U6" s="27"/>
      <c r="V6" s="39">
        <v>18.62</v>
      </c>
      <c r="W6" s="15">
        <v>0</v>
      </c>
      <c r="X6" s="40">
        <f>V6+(W6/2)</f>
        <v>18.62</v>
      </c>
      <c r="Y6" s="47">
        <f>G6+J6+M6+P6+S6+X6</f>
        <v>198.78</v>
      </c>
      <c r="Z6" s="45">
        <f>SUM(F6,I6,L6,O6,R6,W6)</f>
        <v>35</v>
      </c>
    </row>
    <row r="7" spans="1:26" ht="12.75" customHeight="1">
      <c r="A7" s="10"/>
      <c r="B7" s="25" t="s">
        <v>31</v>
      </c>
      <c r="C7" s="12" t="s">
        <v>12</v>
      </c>
      <c r="D7" s="35" t="s">
        <v>32</v>
      </c>
      <c r="E7" s="39">
        <v>28.57</v>
      </c>
      <c r="F7" s="15">
        <v>36</v>
      </c>
      <c r="G7" s="40">
        <f>E7+(F7/2)</f>
        <v>46.57</v>
      </c>
      <c r="H7" s="39"/>
      <c r="I7" s="15"/>
      <c r="J7" s="40">
        <f>H7+(I7/2)</f>
        <v>0</v>
      </c>
      <c r="K7" s="39">
        <v>52.45</v>
      </c>
      <c r="L7" s="15">
        <v>11</v>
      </c>
      <c r="M7" s="40">
        <f>K7+(L7/2)</f>
        <v>57.95</v>
      </c>
      <c r="N7" s="23">
        <v>19.47</v>
      </c>
      <c r="O7" s="15">
        <v>20</v>
      </c>
      <c r="P7" s="27">
        <f>N7+(O7/2)</f>
        <v>29.47</v>
      </c>
      <c r="Q7" s="39">
        <v>98.64</v>
      </c>
      <c r="R7" s="15">
        <v>29</v>
      </c>
      <c r="S7" s="55">
        <f>Q7+(R7/2)</f>
        <v>113.14</v>
      </c>
      <c r="T7" s="23"/>
      <c r="U7" s="27"/>
      <c r="V7" s="39">
        <v>28.7</v>
      </c>
      <c r="W7" s="15">
        <v>3</v>
      </c>
      <c r="X7" s="40">
        <f>V7+(W7/2)</f>
        <v>30.2</v>
      </c>
      <c r="Y7" s="47">
        <f>G7+J7+M7+P7+S7+X7</f>
        <v>277.33</v>
      </c>
      <c r="Z7" s="45">
        <f>SUM(F7,I7,L7,O7,R7,W7)</f>
        <v>99</v>
      </c>
    </row>
    <row r="8" spans="1:26" ht="12.75" customHeight="1">
      <c r="A8" s="10"/>
      <c r="B8" s="25" t="s">
        <v>41</v>
      </c>
      <c r="C8" s="12" t="s">
        <v>12</v>
      </c>
      <c r="D8" s="35" t="s">
        <v>32</v>
      </c>
      <c r="E8" s="39">
        <v>18.25</v>
      </c>
      <c r="F8" s="15">
        <v>16</v>
      </c>
      <c r="G8" s="40">
        <f>E8+(F8/2)</f>
        <v>26.25</v>
      </c>
      <c r="H8" s="39"/>
      <c r="I8" s="15"/>
      <c r="J8" s="40">
        <f>H8+(I8/2)</f>
        <v>0</v>
      </c>
      <c r="K8" s="39">
        <v>37.13</v>
      </c>
      <c r="L8" s="15">
        <v>32</v>
      </c>
      <c r="M8" s="40">
        <f>K8+(L8/2)</f>
        <v>53.13</v>
      </c>
      <c r="N8" s="23">
        <v>19.41</v>
      </c>
      <c r="O8" s="15">
        <v>10</v>
      </c>
      <c r="P8" s="27">
        <f>N8+(O8/2)</f>
        <v>24.41</v>
      </c>
      <c r="Q8" s="39">
        <v>500</v>
      </c>
      <c r="R8" s="15">
        <v>56</v>
      </c>
      <c r="S8" s="55">
        <f>Q8+(R8/2)</f>
        <v>528</v>
      </c>
      <c r="T8" s="23"/>
      <c r="U8" s="27"/>
      <c r="V8" s="39">
        <v>26.72</v>
      </c>
      <c r="W8" s="15">
        <v>0</v>
      </c>
      <c r="X8" s="40">
        <f>V8+(W8/2)</f>
        <v>26.72</v>
      </c>
      <c r="Y8" s="47">
        <f>G8+J8+M8+P8+S8+X8</f>
        <v>658.51</v>
      </c>
      <c r="Z8" s="45">
        <f>SUM(F8,I8,L8,O8,R8,W8)</f>
        <v>114</v>
      </c>
    </row>
    <row r="9" spans="1:26" ht="12.75" customHeight="1">
      <c r="A9" s="10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80"/>
    </row>
    <row r="10" spans="1:26" ht="12.75" customHeight="1">
      <c r="A10" s="28"/>
      <c r="B10" s="25" t="s">
        <v>38</v>
      </c>
      <c r="C10" s="12" t="s">
        <v>11</v>
      </c>
      <c r="D10" s="35" t="s">
        <v>13</v>
      </c>
      <c r="E10" s="39">
        <v>9.34</v>
      </c>
      <c r="F10" s="15">
        <v>9</v>
      </c>
      <c r="G10" s="40">
        <f aca="true" t="shared" si="0" ref="G10:G17">E10+(F10/2)</f>
        <v>13.84</v>
      </c>
      <c r="H10" s="39"/>
      <c r="I10" s="15"/>
      <c r="J10" s="40">
        <f aca="true" t="shared" si="1" ref="J10:J15">H10+(I10/2)</f>
        <v>0</v>
      </c>
      <c r="K10" s="39">
        <v>15.63</v>
      </c>
      <c r="L10" s="15">
        <v>2</v>
      </c>
      <c r="M10" s="40">
        <f aca="true" t="shared" si="2" ref="M10:M17">K10+(L10/2)</f>
        <v>16.630000000000003</v>
      </c>
      <c r="N10" s="23">
        <v>6.23</v>
      </c>
      <c r="O10" s="15">
        <v>0</v>
      </c>
      <c r="P10" s="27">
        <f aca="true" t="shared" si="3" ref="P10:P17">N10+(O10/2)</f>
        <v>6.23</v>
      </c>
      <c r="Q10" s="39">
        <v>22.18</v>
      </c>
      <c r="R10" s="15">
        <v>6</v>
      </c>
      <c r="S10" s="55">
        <f aca="true" t="shared" si="4" ref="S10:S17">Q10+(R10/2)</f>
        <v>25.18</v>
      </c>
      <c r="T10" s="23"/>
      <c r="U10" s="27"/>
      <c r="V10" s="39">
        <v>5.92</v>
      </c>
      <c r="W10" s="15">
        <v>1</v>
      </c>
      <c r="X10" s="40">
        <f aca="true" t="shared" si="5" ref="X10:X17">V10+(W10/2)</f>
        <v>6.42</v>
      </c>
      <c r="Y10" s="47">
        <f aca="true" t="shared" si="6" ref="Y10:Y17">G10+J10+M10+P10+S10+X10</f>
        <v>68.3</v>
      </c>
      <c r="Z10" s="45">
        <f aca="true" t="shared" si="7" ref="Z10:Z17">SUM(F10,I10,L10,O10,R10,W10)</f>
        <v>18</v>
      </c>
    </row>
    <row r="11" spans="1:26" ht="12.75" customHeight="1">
      <c r="A11" s="28"/>
      <c r="B11" s="25" t="s">
        <v>25</v>
      </c>
      <c r="C11" s="12" t="s">
        <v>11</v>
      </c>
      <c r="D11" s="35" t="s">
        <v>32</v>
      </c>
      <c r="E11" s="39">
        <v>13.03</v>
      </c>
      <c r="F11" s="15">
        <v>6</v>
      </c>
      <c r="G11" s="40">
        <f t="shared" si="0"/>
        <v>16.03</v>
      </c>
      <c r="H11" s="39"/>
      <c r="I11" s="15"/>
      <c r="J11" s="40">
        <f t="shared" si="1"/>
        <v>0</v>
      </c>
      <c r="K11" s="39">
        <v>25.44</v>
      </c>
      <c r="L11" s="15">
        <v>1</v>
      </c>
      <c r="M11" s="40">
        <f t="shared" si="2"/>
        <v>25.94</v>
      </c>
      <c r="N11" s="23">
        <v>19.05</v>
      </c>
      <c r="O11" s="15">
        <v>20</v>
      </c>
      <c r="P11" s="27">
        <f t="shared" si="3"/>
        <v>29.05</v>
      </c>
      <c r="Q11" s="39">
        <v>30.33</v>
      </c>
      <c r="R11" s="15">
        <v>0</v>
      </c>
      <c r="S11" s="55">
        <f t="shared" si="4"/>
        <v>30.33</v>
      </c>
      <c r="T11" s="23"/>
      <c r="U11" s="27"/>
      <c r="V11" s="39">
        <v>12.1</v>
      </c>
      <c r="W11" s="15">
        <v>11</v>
      </c>
      <c r="X11" s="40">
        <f t="shared" si="5"/>
        <v>17.6</v>
      </c>
      <c r="Y11" s="47">
        <f t="shared" si="6"/>
        <v>118.94999999999999</v>
      </c>
      <c r="Z11" s="45">
        <f t="shared" si="7"/>
        <v>38</v>
      </c>
    </row>
    <row r="12" spans="1:26" ht="13.5" customHeight="1">
      <c r="A12" s="10"/>
      <c r="B12" s="25" t="s">
        <v>43</v>
      </c>
      <c r="C12" s="12" t="s">
        <v>11</v>
      </c>
      <c r="D12" s="35" t="s">
        <v>19</v>
      </c>
      <c r="E12" s="39">
        <v>14.81</v>
      </c>
      <c r="F12" s="15">
        <v>17</v>
      </c>
      <c r="G12" s="40">
        <f t="shared" si="0"/>
        <v>23.310000000000002</v>
      </c>
      <c r="H12" s="39"/>
      <c r="I12" s="15"/>
      <c r="J12" s="40">
        <f t="shared" si="1"/>
        <v>0</v>
      </c>
      <c r="K12" s="39">
        <v>24.5</v>
      </c>
      <c r="L12" s="15">
        <v>1</v>
      </c>
      <c r="M12" s="40">
        <f t="shared" si="2"/>
        <v>25</v>
      </c>
      <c r="N12" s="23">
        <v>17.1</v>
      </c>
      <c r="O12" s="15">
        <v>10</v>
      </c>
      <c r="P12" s="27">
        <f t="shared" si="3"/>
        <v>22.1</v>
      </c>
      <c r="Q12" s="39">
        <v>36.1</v>
      </c>
      <c r="R12" s="15">
        <v>10</v>
      </c>
      <c r="S12" s="55">
        <f t="shared" si="4"/>
        <v>41.1</v>
      </c>
      <c r="T12" s="23"/>
      <c r="U12" s="27"/>
      <c r="V12" s="39">
        <v>11.65</v>
      </c>
      <c r="W12" s="15">
        <v>1</v>
      </c>
      <c r="X12" s="40">
        <f t="shared" si="5"/>
        <v>12.15</v>
      </c>
      <c r="Y12" s="47">
        <f t="shared" si="6"/>
        <v>123.66</v>
      </c>
      <c r="Z12" s="45">
        <f t="shared" si="7"/>
        <v>39</v>
      </c>
    </row>
    <row r="13" spans="1:26" s="33" customFormat="1" ht="12.75" customHeight="1">
      <c r="A13" s="44"/>
      <c r="B13" s="25" t="s">
        <v>28</v>
      </c>
      <c r="C13" s="12" t="s">
        <v>11</v>
      </c>
      <c r="D13" s="35" t="s">
        <v>19</v>
      </c>
      <c r="E13" s="39">
        <v>18.53</v>
      </c>
      <c r="F13" s="15">
        <v>10</v>
      </c>
      <c r="G13" s="40">
        <f t="shared" si="0"/>
        <v>23.53</v>
      </c>
      <c r="H13" s="39"/>
      <c r="I13" s="15"/>
      <c r="J13" s="40">
        <f t="shared" si="1"/>
        <v>0</v>
      </c>
      <c r="K13" s="39">
        <v>24.75</v>
      </c>
      <c r="L13" s="15">
        <v>16</v>
      </c>
      <c r="M13" s="40">
        <f t="shared" si="2"/>
        <v>32.75</v>
      </c>
      <c r="N13" s="23">
        <v>13.83</v>
      </c>
      <c r="O13" s="15">
        <v>0</v>
      </c>
      <c r="P13" s="27">
        <f t="shared" si="3"/>
        <v>13.83</v>
      </c>
      <c r="Q13" s="39">
        <v>59.31</v>
      </c>
      <c r="R13" s="15">
        <v>26</v>
      </c>
      <c r="S13" s="55">
        <f t="shared" si="4"/>
        <v>72.31</v>
      </c>
      <c r="T13" s="23"/>
      <c r="U13" s="27"/>
      <c r="V13" s="39">
        <v>8.08</v>
      </c>
      <c r="W13" s="15">
        <v>1</v>
      </c>
      <c r="X13" s="40">
        <f t="shared" si="5"/>
        <v>8.58</v>
      </c>
      <c r="Y13" s="47">
        <f t="shared" si="6"/>
        <v>151.00000000000003</v>
      </c>
      <c r="Z13" s="45">
        <f t="shared" si="7"/>
        <v>53</v>
      </c>
    </row>
    <row r="14" spans="1:26" ht="13.5" customHeight="1">
      <c r="A14" s="10"/>
      <c r="B14" s="24" t="s">
        <v>21</v>
      </c>
      <c r="C14" s="13" t="s">
        <v>11</v>
      </c>
      <c r="D14" s="37" t="s">
        <v>19</v>
      </c>
      <c r="E14" s="42">
        <v>17.04</v>
      </c>
      <c r="F14" s="13">
        <v>4</v>
      </c>
      <c r="G14" s="40">
        <f t="shared" si="0"/>
        <v>19.04</v>
      </c>
      <c r="H14" s="43"/>
      <c r="I14" s="13"/>
      <c r="J14" s="40">
        <f t="shared" si="1"/>
        <v>0</v>
      </c>
      <c r="K14" s="43">
        <v>31.98</v>
      </c>
      <c r="L14" s="13">
        <v>2</v>
      </c>
      <c r="M14" s="40">
        <f t="shared" si="2"/>
        <v>32.980000000000004</v>
      </c>
      <c r="N14" s="22">
        <v>22.42</v>
      </c>
      <c r="O14" s="13">
        <v>10</v>
      </c>
      <c r="P14" s="27">
        <f t="shared" si="3"/>
        <v>27.42</v>
      </c>
      <c r="Q14" s="43">
        <v>54.05</v>
      </c>
      <c r="R14" s="13">
        <v>5</v>
      </c>
      <c r="S14" s="55">
        <f t="shared" si="4"/>
        <v>56.55</v>
      </c>
      <c r="T14" s="22"/>
      <c r="U14" s="27"/>
      <c r="V14" s="39">
        <v>15.49</v>
      </c>
      <c r="W14" s="15">
        <v>11</v>
      </c>
      <c r="X14" s="40">
        <f t="shared" si="5"/>
        <v>20.990000000000002</v>
      </c>
      <c r="Y14" s="47">
        <f t="shared" si="6"/>
        <v>156.98000000000002</v>
      </c>
      <c r="Z14" s="45">
        <f t="shared" si="7"/>
        <v>32</v>
      </c>
    </row>
    <row r="15" spans="1:26" ht="12.75" customHeight="1">
      <c r="A15" s="28"/>
      <c r="B15" s="25" t="s">
        <v>34</v>
      </c>
      <c r="C15" s="12" t="s">
        <v>11</v>
      </c>
      <c r="D15" s="35" t="s">
        <v>32</v>
      </c>
      <c r="E15" s="39">
        <v>15.05</v>
      </c>
      <c r="F15" s="15">
        <v>0</v>
      </c>
      <c r="G15" s="40">
        <f t="shared" si="0"/>
        <v>15.05</v>
      </c>
      <c r="H15" s="39"/>
      <c r="I15" s="15"/>
      <c r="J15" s="40">
        <f t="shared" si="1"/>
        <v>0</v>
      </c>
      <c r="K15" s="39">
        <v>41.74</v>
      </c>
      <c r="L15" s="15">
        <v>31</v>
      </c>
      <c r="M15" s="40">
        <f t="shared" si="2"/>
        <v>57.24</v>
      </c>
      <c r="N15" s="23">
        <v>13.44</v>
      </c>
      <c r="O15" s="15">
        <v>0</v>
      </c>
      <c r="P15" s="27">
        <f t="shared" si="3"/>
        <v>13.44</v>
      </c>
      <c r="Q15" s="39">
        <v>57.61</v>
      </c>
      <c r="R15" s="15">
        <v>2</v>
      </c>
      <c r="S15" s="55">
        <f t="shared" si="4"/>
        <v>58.61</v>
      </c>
      <c r="T15" s="23"/>
      <c r="U15" s="27"/>
      <c r="V15" s="39">
        <v>12.34</v>
      </c>
      <c r="W15" s="15">
        <v>2</v>
      </c>
      <c r="X15" s="40">
        <f t="shared" si="5"/>
        <v>13.34</v>
      </c>
      <c r="Y15" s="47">
        <f t="shared" si="6"/>
        <v>157.68</v>
      </c>
      <c r="Z15" s="45">
        <f t="shared" si="7"/>
        <v>35</v>
      </c>
    </row>
    <row r="16" spans="1:26" s="33" customFormat="1" ht="12.75" customHeight="1">
      <c r="A16" s="44"/>
      <c r="B16" s="25" t="s">
        <v>40</v>
      </c>
      <c r="C16" s="12" t="s">
        <v>11</v>
      </c>
      <c r="D16" s="35" t="s">
        <v>19</v>
      </c>
      <c r="E16" s="39">
        <v>19.25</v>
      </c>
      <c r="F16" s="15">
        <v>5</v>
      </c>
      <c r="G16" s="40">
        <f t="shared" si="0"/>
        <v>21.75</v>
      </c>
      <c r="H16" s="39"/>
      <c r="I16" s="15"/>
      <c r="J16" s="40"/>
      <c r="K16" s="39">
        <v>36.94</v>
      </c>
      <c r="L16" s="15">
        <v>2</v>
      </c>
      <c r="M16" s="40">
        <f t="shared" si="2"/>
        <v>37.94</v>
      </c>
      <c r="N16" s="23">
        <v>42.11</v>
      </c>
      <c r="O16" s="15">
        <v>10</v>
      </c>
      <c r="P16" s="27">
        <f t="shared" si="3"/>
        <v>47.11</v>
      </c>
      <c r="Q16" s="39">
        <v>50.77</v>
      </c>
      <c r="R16" s="15">
        <v>5</v>
      </c>
      <c r="S16" s="55">
        <f t="shared" si="4"/>
        <v>53.27</v>
      </c>
      <c r="T16" s="23"/>
      <c r="U16" s="27"/>
      <c r="V16" s="39">
        <v>26.16</v>
      </c>
      <c r="W16" s="15">
        <v>0</v>
      </c>
      <c r="X16" s="40">
        <f t="shared" si="5"/>
        <v>26.16</v>
      </c>
      <c r="Y16" s="47">
        <f t="shared" si="6"/>
        <v>186.23</v>
      </c>
      <c r="Z16" s="45">
        <f t="shared" si="7"/>
        <v>22</v>
      </c>
    </row>
    <row r="17" spans="1:26" ht="12.75" customHeight="1">
      <c r="A17" s="28"/>
      <c r="B17" s="25" t="s">
        <v>39</v>
      </c>
      <c r="C17" s="12" t="s">
        <v>11</v>
      </c>
      <c r="D17" s="35" t="s">
        <v>18</v>
      </c>
      <c r="E17" s="39">
        <v>26.49</v>
      </c>
      <c r="F17" s="15">
        <v>5</v>
      </c>
      <c r="G17" s="40">
        <f t="shared" si="0"/>
        <v>28.99</v>
      </c>
      <c r="H17" s="39"/>
      <c r="I17" s="15"/>
      <c r="J17" s="40">
        <f>H17+(I17/2)</f>
        <v>0</v>
      </c>
      <c r="K17" s="39">
        <v>58.88</v>
      </c>
      <c r="L17" s="15">
        <v>11</v>
      </c>
      <c r="M17" s="40">
        <f t="shared" si="2"/>
        <v>64.38</v>
      </c>
      <c r="N17" s="23">
        <v>61.84</v>
      </c>
      <c r="O17" s="15">
        <v>0</v>
      </c>
      <c r="P17" s="27">
        <f t="shared" si="3"/>
        <v>61.84</v>
      </c>
      <c r="Q17" s="39">
        <v>66.72</v>
      </c>
      <c r="R17" s="15">
        <v>13</v>
      </c>
      <c r="S17" s="55">
        <f t="shared" si="4"/>
        <v>73.22</v>
      </c>
      <c r="T17" s="23"/>
      <c r="U17" s="27"/>
      <c r="V17" s="39">
        <v>28.96</v>
      </c>
      <c r="W17" s="15">
        <v>11</v>
      </c>
      <c r="X17" s="40">
        <f t="shared" si="5"/>
        <v>34.46</v>
      </c>
      <c r="Y17" s="47">
        <f t="shared" si="6"/>
        <v>262.89</v>
      </c>
      <c r="Z17" s="45">
        <f t="shared" si="7"/>
        <v>40</v>
      </c>
    </row>
    <row r="18" spans="1:26" ht="12.75" customHeight="1">
      <c r="A18" s="28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</row>
    <row r="19" spans="1:26" ht="12.75" customHeight="1">
      <c r="A19" s="10"/>
      <c r="B19" s="24" t="s">
        <v>20</v>
      </c>
      <c r="C19" s="13" t="s">
        <v>10</v>
      </c>
      <c r="D19" s="37" t="s">
        <v>18</v>
      </c>
      <c r="E19" s="42">
        <v>11.83</v>
      </c>
      <c r="F19" s="13">
        <v>14</v>
      </c>
      <c r="G19" s="40">
        <f aca="true" t="shared" si="8" ref="G19:G28">E19+(F19/2)</f>
        <v>18.83</v>
      </c>
      <c r="H19" s="43"/>
      <c r="I19" s="13"/>
      <c r="J19" s="40">
        <f>H19+(I19/2)</f>
        <v>0</v>
      </c>
      <c r="K19" s="43">
        <v>17.38</v>
      </c>
      <c r="L19" s="13">
        <v>3</v>
      </c>
      <c r="M19" s="40">
        <f aca="true" t="shared" si="9" ref="M19:M28">K19+(L19/2)</f>
        <v>18.88</v>
      </c>
      <c r="N19" s="22">
        <v>7.39</v>
      </c>
      <c r="O19" s="13">
        <v>0</v>
      </c>
      <c r="P19" s="27">
        <f aca="true" t="shared" si="10" ref="P19:P28">N19+(O19/2)</f>
        <v>7.39</v>
      </c>
      <c r="Q19" s="43">
        <v>31.75</v>
      </c>
      <c r="R19" s="13">
        <v>21</v>
      </c>
      <c r="S19" s="55">
        <f aca="true" t="shared" si="11" ref="S19:S28">Q19+(R19/2)</f>
        <v>42.25</v>
      </c>
      <c r="T19" s="22"/>
      <c r="U19" s="27"/>
      <c r="V19" s="39">
        <v>6.64</v>
      </c>
      <c r="W19" s="15">
        <v>1</v>
      </c>
      <c r="X19" s="40">
        <f aca="true" t="shared" si="12" ref="X19:X28">V19+(W19/2)</f>
        <v>7.14</v>
      </c>
      <c r="Y19" s="47">
        <f aca="true" t="shared" si="13" ref="Y19:Y28">G19+J19+M19+P19+S19+X19</f>
        <v>94.49</v>
      </c>
      <c r="Z19" s="45">
        <f aca="true" t="shared" si="14" ref="Z19:Z28">SUM(F19,I19,L19,O19,R19,W19)</f>
        <v>39</v>
      </c>
    </row>
    <row r="20" spans="1:26" ht="12.75" customHeight="1">
      <c r="A20" s="10"/>
      <c r="B20" s="30" t="s">
        <v>24</v>
      </c>
      <c r="C20" s="31" t="s">
        <v>10</v>
      </c>
      <c r="D20" s="36" t="s">
        <v>18</v>
      </c>
      <c r="E20" s="41">
        <v>12.11</v>
      </c>
      <c r="F20" s="32">
        <v>0</v>
      </c>
      <c r="G20" s="40">
        <f t="shared" si="8"/>
        <v>12.11</v>
      </c>
      <c r="H20" s="41"/>
      <c r="I20" s="32"/>
      <c r="J20" s="40"/>
      <c r="K20" s="41">
        <v>20.86</v>
      </c>
      <c r="L20" s="32">
        <v>20</v>
      </c>
      <c r="M20" s="40">
        <f t="shared" si="9"/>
        <v>30.86</v>
      </c>
      <c r="N20" s="38">
        <v>10.14</v>
      </c>
      <c r="O20" s="32">
        <v>0</v>
      </c>
      <c r="P20" s="27">
        <f t="shared" si="10"/>
        <v>10.14</v>
      </c>
      <c r="Q20" s="41">
        <v>31.91</v>
      </c>
      <c r="R20" s="32">
        <v>4</v>
      </c>
      <c r="S20" s="55">
        <f t="shared" si="11"/>
        <v>33.91</v>
      </c>
      <c r="T20" s="38"/>
      <c r="U20" s="36"/>
      <c r="V20" s="41">
        <v>7.47</v>
      </c>
      <c r="W20" s="32">
        <v>5</v>
      </c>
      <c r="X20" s="40">
        <f t="shared" si="12"/>
        <v>9.969999999999999</v>
      </c>
      <c r="Y20" s="47">
        <f t="shared" si="13"/>
        <v>96.99</v>
      </c>
      <c r="Z20" s="45">
        <f t="shared" si="14"/>
        <v>29</v>
      </c>
    </row>
    <row r="21" spans="1:26" ht="12.75" customHeight="1">
      <c r="A21" s="10"/>
      <c r="B21" s="25" t="s">
        <v>36</v>
      </c>
      <c r="C21" s="12" t="s">
        <v>10</v>
      </c>
      <c r="D21" s="35" t="s">
        <v>18</v>
      </c>
      <c r="E21" s="39">
        <v>10.92</v>
      </c>
      <c r="F21" s="15">
        <v>18</v>
      </c>
      <c r="G21" s="40">
        <f t="shared" si="8"/>
        <v>19.92</v>
      </c>
      <c r="H21" s="39"/>
      <c r="I21" s="15"/>
      <c r="J21" s="40">
        <f aca="true" t="shared" si="15" ref="J21:J28">H21+(I21/2)</f>
        <v>0</v>
      </c>
      <c r="K21" s="39">
        <v>22.65</v>
      </c>
      <c r="L21" s="15">
        <v>9</v>
      </c>
      <c r="M21" s="40">
        <f t="shared" si="9"/>
        <v>27.15</v>
      </c>
      <c r="N21" s="23">
        <v>9.54</v>
      </c>
      <c r="O21" s="15">
        <v>10</v>
      </c>
      <c r="P21" s="27">
        <f t="shared" si="10"/>
        <v>14.54</v>
      </c>
      <c r="Q21" s="39">
        <v>44.33</v>
      </c>
      <c r="R21" s="15">
        <v>4</v>
      </c>
      <c r="S21" s="55">
        <f t="shared" si="11"/>
        <v>46.33</v>
      </c>
      <c r="T21" s="23"/>
      <c r="U21" s="27"/>
      <c r="V21" s="39">
        <v>6.09</v>
      </c>
      <c r="W21" s="15">
        <v>11</v>
      </c>
      <c r="X21" s="40">
        <f t="shared" si="12"/>
        <v>11.59</v>
      </c>
      <c r="Y21" s="47">
        <f t="shared" si="13"/>
        <v>119.53</v>
      </c>
      <c r="Z21" s="45">
        <f t="shared" si="14"/>
        <v>52</v>
      </c>
    </row>
    <row r="22" spans="1:26" ht="13.5" customHeight="1">
      <c r="A22" s="10"/>
      <c r="B22" s="30" t="s">
        <v>35</v>
      </c>
      <c r="C22" s="31" t="s">
        <v>10</v>
      </c>
      <c r="D22" s="36" t="s">
        <v>32</v>
      </c>
      <c r="E22" s="41">
        <v>19.17</v>
      </c>
      <c r="F22" s="32">
        <v>0</v>
      </c>
      <c r="G22" s="40">
        <f t="shared" si="8"/>
        <v>19.17</v>
      </c>
      <c r="H22" s="41"/>
      <c r="I22" s="32"/>
      <c r="J22" s="40">
        <f t="shared" si="15"/>
        <v>0</v>
      </c>
      <c r="K22" s="41">
        <v>30.58</v>
      </c>
      <c r="L22" s="32">
        <v>21</v>
      </c>
      <c r="M22" s="40">
        <f t="shared" si="9"/>
        <v>41.08</v>
      </c>
      <c r="N22" s="38">
        <v>21.11</v>
      </c>
      <c r="O22" s="32">
        <v>10</v>
      </c>
      <c r="P22" s="27">
        <f t="shared" si="10"/>
        <v>26.11</v>
      </c>
      <c r="Q22" s="41">
        <v>37.86</v>
      </c>
      <c r="R22" s="32">
        <v>18</v>
      </c>
      <c r="S22" s="55">
        <f t="shared" si="11"/>
        <v>46.86</v>
      </c>
      <c r="T22" s="38"/>
      <c r="U22" s="36"/>
      <c r="V22" s="41">
        <v>7.07</v>
      </c>
      <c r="W22" s="32">
        <v>2</v>
      </c>
      <c r="X22" s="40">
        <f t="shared" si="12"/>
        <v>8.07</v>
      </c>
      <c r="Y22" s="47">
        <f t="shared" si="13"/>
        <v>141.29</v>
      </c>
      <c r="Z22" s="45">
        <f t="shared" si="14"/>
        <v>51</v>
      </c>
    </row>
    <row r="23" spans="1:26" ht="13.5" customHeight="1">
      <c r="A23" s="10"/>
      <c r="B23" s="25" t="s">
        <v>22</v>
      </c>
      <c r="C23" s="12" t="s">
        <v>10</v>
      </c>
      <c r="D23" s="35" t="s">
        <v>47</v>
      </c>
      <c r="E23" s="39">
        <v>12.39</v>
      </c>
      <c r="F23" s="15">
        <v>4</v>
      </c>
      <c r="G23" s="40">
        <f t="shared" si="8"/>
        <v>14.39</v>
      </c>
      <c r="H23" s="39"/>
      <c r="I23" s="15"/>
      <c r="J23" s="40">
        <f t="shared" si="15"/>
        <v>0</v>
      </c>
      <c r="K23" s="39">
        <v>31.44</v>
      </c>
      <c r="L23" s="15">
        <v>10</v>
      </c>
      <c r="M23" s="40">
        <f t="shared" si="9"/>
        <v>36.44</v>
      </c>
      <c r="N23" s="23">
        <v>22.37</v>
      </c>
      <c r="O23" s="15">
        <v>10</v>
      </c>
      <c r="P23" s="27">
        <f t="shared" si="10"/>
        <v>27.37</v>
      </c>
      <c r="Q23" s="39">
        <v>58.34</v>
      </c>
      <c r="R23" s="15">
        <v>5</v>
      </c>
      <c r="S23" s="55">
        <f t="shared" si="11"/>
        <v>60.84</v>
      </c>
      <c r="T23" s="23"/>
      <c r="U23" s="27"/>
      <c r="V23" s="39">
        <v>21.39</v>
      </c>
      <c r="W23" s="15">
        <v>0</v>
      </c>
      <c r="X23" s="40">
        <f t="shared" si="12"/>
        <v>21.39</v>
      </c>
      <c r="Y23" s="47">
        <f t="shared" si="13"/>
        <v>160.43</v>
      </c>
      <c r="Z23" s="45">
        <f t="shared" si="14"/>
        <v>29</v>
      </c>
    </row>
    <row r="24" spans="1:26" ht="13.5" customHeight="1">
      <c r="A24" s="10"/>
      <c r="B24" s="34" t="s">
        <v>33</v>
      </c>
      <c r="C24" s="31" t="s">
        <v>10</v>
      </c>
      <c r="D24" s="36" t="s">
        <v>32</v>
      </c>
      <c r="E24" s="41">
        <v>26.38</v>
      </c>
      <c r="F24" s="32">
        <v>1</v>
      </c>
      <c r="G24" s="40">
        <f t="shared" si="8"/>
        <v>26.88</v>
      </c>
      <c r="H24" s="41"/>
      <c r="I24" s="32"/>
      <c r="J24" s="40">
        <f t="shared" si="15"/>
        <v>0</v>
      </c>
      <c r="K24" s="41">
        <v>39.57</v>
      </c>
      <c r="L24" s="32">
        <v>18</v>
      </c>
      <c r="M24" s="40">
        <f t="shared" si="9"/>
        <v>48.57</v>
      </c>
      <c r="N24" s="38">
        <v>20.02</v>
      </c>
      <c r="O24" s="32">
        <v>10</v>
      </c>
      <c r="P24" s="27">
        <f t="shared" si="10"/>
        <v>25.02</v>
      </c>
      <c r="Q24" s="41">
        <v>53.03</v>
      </c>
      <c r="R24" s="32">
        <v>15</v>
      </c>
      <c r="S24" s="55">
        <f t="shared" si="11"/>
        <v>60.53</v>
      </c>
      <c r="T24" s="38"/>
      <c r="U24" s="36"/>
      <c r="V24" s="41">
        <v>18.7</v>
      </c>
      <c r="W24" s="32">
        <v>10</v>
      </c>
      <c r="X24" s="40">
        <f t="shared" si="12"/>
        <v>23.7</v>
      </c>
      <c r="Y24" s="48">
        <f t="shared" si="13"/>
        <v>184.7</v>
      </c>
      <c r="Z24" s="45">
        <f t="shared" si="14"/>
        <v>54</v>
      </c>
    </row>
    <row r="25" spans="1:26" ht="13.5" customHeight="1">
      <c r="A25" s="10"/>
      <c r="B25" s="24" t="s">
        <v>45</v>
      </c>
      <c r="C25" s="13" t="s">
        <v>10</v>
      </c>
      <c r="D25" s="37" t="s">
        <v>32</v>
      </c>
      <c r="E25" s="42">
        <v>32</v>
      </c>
      <c r="F25" s="13">
        <v>0</v>
      </c>
      <c r="G25" s="40">
        <f t="shared" si="8"/>
        <v>32</v>
      </c>
      <c r="H25" s="43"/>
      <c r="I25" s="13"/>
      <c r="J25" s="40">
        <f t="shared" si="15"/>
        <v>0</v>
      </c>
      <c r="K25" s="43">
        <v>68.64</v>
      </c>
      <c r="L25" s="13">
        <v>10</v>
      </c>
      <c r="M25" s="40">
        <f t="shared" si="9"/>
        <v>73.64</v>
      </c>
      <c r="N25" s="22">
        <v>17.86</v>
      </c>
      <c r="O25" s="13">
        <v>20</v>
      </c>
      <c r="P25" s="27">
        <f t="shared" si="10"/>
        <v>27.86</v>
      </c>
      <c r="Q25" s="43">
        <v>26.11</v>
      </c>
      <c r="R25" s="13">
        <v>39</v>
      </c>
      <c r="S25" s="55">
        <f t="shared" si="11"/>
        <v>45.61</v>
      </c>
      <c r="T25" s="22"/>
      <c r="U25" s="27"/>
      <c r="V25" s="39">
        <v>23.49</v>
      </c>
      <c r="W25" s="15">
        <v>0</v>
      </c>
      <c r="X25" s="40">
        <f t="shared" si="12"/>
        <v>23.49</v>
      </c>
      <c r="Y25" s="47">
        <f t="shared" si="13"/>
        <v>202.60000000000002</v>
      </c>
      <c r="Z25" s="45">
        <f t="shared" si="14"/>
        <v>69</v>
      </c>
    </row>
    <row r="26" spans="1:26" ht="12.75" customHeight="1">
      <c r="A26" s="10"/>
      <c r="B26" s="34" t="s">
        <v>42</v>
      </c>
      <c r="C26" s="31" t="s">
        <v>10</v>
      </c>
      <c r="D26" s="36" t="s">
        <v>19</v>
      </c>
      <c r="E26" s="41">
        <v>15.86</v>
      </c>
      <c r="F26" s="32">
        <v>12</v>
      </c>
      <c r="G26" s="40">
        <f t="shared" si="8"/>
        <v>21.86</v>
      </c>
      <c r="H26" s="41"/>
      <c r="I26" s="32"/>
      <c r="J26" s="40">
        <f t="shared" si="15"/>
        <v>0</v>
      </c>
      <c r="K26" s="41">
        <v>41.22</v>
      </c>
      <c r="L26" s="32">
        <v>30</v>
      </c>
      <c r="M26" s="40">
        <f t="shared" si="9"/>
        <v>56.22</v>
      </c>
      <c r="N26" s="38">
        <v>33.27</v>
      </c>
      <c r="O26" s="32">
        <v>20</v>
      </c>
      <c r="P26" s="27">
        <f t="shared" si="10"/>
        <v>43.27</v>
      </c>
      <c r="Q26" s="41">
        <v>60.91</v>
      </c>
      <c r="R26" s="32">
        <v>42</v>
      </c>
      <c r="S26" s="55">
        <f t="shared" si="11"/>
        <v>81.91</v>
      </c>
      <c r="T26" s="38"/>
      <c r="U26" s="36"/>
      <c r="V26" s="41">
        <v>22.34</v>
      </c>
      <c r="W26" s="32">
        <v>2</v>
      </c>
      <c r="X26" s="40">
        <f t="shared" si="12"/>
        <v>23.34</v>
      </c>
      <c r="Y26" s="48">
        <f t="shared" si="13"/>
        <v>226.6</v>
      </c>
      <c r="Z26" s="45">
        <f t="shared" si="14"/>
        <v>106</v>
      </c>
    </row>
    <row r="27" spans="1:26" ht="12.75" customHeight="1">
      <c r="A27" s="28"/>
      <c r="B27" s="34" t="s">
        <v>44</v>
      </c>
      <c r="C27" s="31" t="s">
        <v>10</v>
      </c>
      <c r="D27" s="36" t="s">
        <v>32</v>
      </c>
      <c r="E27" s="41">
        <v>25.62</v>
      </c>
      <c r="F27" s="32">
        <v>20</v>
      </c>
      <c r="G27" s="40">
        <f t="shared" si="8"/>
        <v>35.620000000000005</v>
      </c>
      <c r="H27" s="41"/>
      <c r="I27" s="32"/>
      <c r="J27" s="40">
        <f t="shared" si="15"/>
        <v>0</v>
      </c>
      <c r="K27" s="41">
        <v>65.27</v>
      </c>
      <c r="L27" s="32">
        <v>0</v>
      </c>
      <c r="M27" s="40">
        <f t="shared" si="9"/>
        <v>65.27</v>
      </c>
      <c r="N27" s="38">
        <v>46.58</v>
      </c>
      <c r="O27" s="32">
        <v>20</v>
      </c>
      <c r="P27" s="27">
        <f t="shared" si="10"/>
        <v>56.58</v>
      </c>
      <c r="Q27" s="41">
        <v>71.86</v>
      </c>
      <c r="R27" s="32">
        <v>31</v>
      </c>
      <c r="S27" s="55">
        <f t="shared" si="11"/>
        <v>87.36</v>
      </c>
      <c r="T27" s="38"/>
      <c r="U27" s="36"/>
      <c r="V27" s="41">
        <v>22.44</v>
      </c>
      <c r="W27" s="32">
        <v>0</v>
      </c>
      <c r="X27" s="40">
        <f t="shared" si="12"/>
        <v>22.44</v>
      </c>
      <c r="Y27" s="48">
        <f t="shared" si="13"/>
        <v>267.27</v>
      </c>
      <c r="Z27" s="45">
        <f t="shared" si="14"/>
        <v>71</v>
      </c>
    </row>
    <row r="28" spans="1:26" ht="12.75" customHeight="1" thickBot="1">
      <c r="A28" s="28"/>
      <c r="B28" s="70" t="s">
        <v>37</v>
      </c>
      <c r="C28" s="71" t="s">
        <v>10</v>
      </c>
      <c r="D28" s="72" t="s">
        <v>32</v>
      </c>
      <c r="E28" s="73">
        <v>29.42</v>
      </c>
      <c r="F28" s="65">
        <v>3</v>
      </c>
      <c r="G28" s="74">
        <f t="shared" si="8"/>
        <v>30.92</v>
      </c>
      <c r="H28" s="73"/>
      <c r="I28" s="65"/>
      <c r="J28" s="74">
        <f t="shared" si="15"/>
        <v>0</v>
      </c>
      <c r="K28" s="73">
        <v>68.27</v>
      </c>
      <c r="L28" s="65">
        <v>2</v>
      </c>
      <c r="M28" s="74">
        <f t="shared" si="9"/>
        <v>69.27</v>
      </c>
      <c r="N28" s="75">
        <v>27.63</v>
      </c>
      <c r="O28" s="65">
        <v>30</v>
      </c>
      <c r="P28" s="76">
        <f t="shared" si="10"/>
        <v>42.629999999999995</v>
      </c>
      <c r="Q28" s="73">
        <v>78.28</v>
      </c>
      <c r="R28" s="65">
        <v>45</v>
      </c>
      <c r="S28" s="74">
        <f t="shared" si="11"/>
        <v>100.78</v>
      </c>
      <c r="T28" s="75"/>
      <c r="U28" s="76"/>
      <c r="V28" s="73">
        <v>36.88</v>
      </c>
      <c r="W28" s="65">
        <v>10</v>
      </c>
      <c r="X28" s="74">
        <f t="shared" si="12"/>
        <v>41.88</v>
      </c>
      <c r="Y28" s="77">
        <f t="shared" si="13"/>
        <v>285.48</v>
      </c>
      <c r="Z28" s="53">
        <f t="shared" si="14"/>
        <v>90</v>
      </c>
    </row>
    <row r="29" spans="1:26" s="3" customFormat="1" ht="33.75" customHeight="1" thickBot="1">
      <c r="A29" s="89"/>
      <c r="B29" s="90" t="s">
        <v>30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2"/>
    </row>
    <row r="30" spans="1:26" ht="12.75" customHeight="1">
      <c r="A30" s="16"/>
      <c r="B30" s="57" t="s">
        <v>23</v>
      </c>
      <c r="C30" s="58" t="s">
        <v>46</v>
      </c>
      <c r="D30" s="58"/>
      <c r="E30" s="58">
        <v>45.09</v>
      </c>
      <c r="F30" s="58">
        <v>0</v>
      </c>
      <c r="G30" s="59">
        <f aca="true" t="shared" si="16" ref="G30:G36">E30+(F30/2)</f>
        <v>45.09</v>
      </c>
      <c r="H30" s="58">
        <v>47.74</v>
      </c>
      <c r="I30" s="58">
        <v>0</v>
      </c>
      <c r="J30" s="60">
        <f aca="true" t="shared" si="17" ref="J30:J36">H30+(I30/2)</f>
        <v>47.74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>
        <f aca="true" t="shared" si="18" ref="Y30:Y36">G30+J30+M30+P30+S30+U30</f>
        <v>92.83000000000001</v>
      </c>
      <c r="Z30" s="51">
        <f aca="true" t="shared" si="19" ref="Z30:Z36">SUM(F30,I30,L30,O30,R30,W30)</f>
        <v>0</v>
      </c>
    </row>
    <row r="31" spans="1:26" ht="12.75" customHeight="1">
      <c r="A31" s="16"/>
      <c r="B31" s="17" t="s">
        <v>39</v>
      </c>
      <c r="C31" s="20" t="s">
        <v>46</v>
      </c>
      <c r="D31" s="20"/>
      <c r="E31" s="18">
        <v>44.85</v>
      </c>
      <c r="F31" s="19">
        <v>0</v>
      </c>
      <c r="G31" s="18">
        <f t="shared" si="16"/>
        <v>44.85</v>
      </c>
      <c r="H31" s="14">
        <v>77.28</v>
      </c>
      <c r="I31" s="15">
        <v>0</v>
      </c>
      <c r="J31" s="14">
        <f t="shared" si="17"/>
        <v>77.28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0">
        <f t="shared" si="18"/>
        <v>122.13</v>
      </c>
      <c r="Z31" s="45">
        <f t="shared" si="19"/>
        <v>0</v>
      </c>
    </row>
    <row r="32" spans="1:26" ht="12.75" customHeight="1">
      <c r="A32" s="16"/>
      <c r="B32" s="17" t="s">
        <v>37</v>
      </c>
      <c r="C32" s="20" t="s">
        <v>46</v>
      </c>
      <c r="D32" s="20"/>
      <c r="E32" s="13">
        <v>106.72</v>
      </c>
      <c r="F32" s="13">
        <v>0</v>
      </c>
      <c r="G32" s="18">
        <f t="shared" si="16"/>
        <v>106.72</v>
      </c>
      <c r="H32" s="14">
        <v>167.51</v>
      </c>
      <c r="I32" s="15">
        <v>25</v>
      </c>
      <c r="J32" s="14">
        <f t="shared" si="17"/>
        <v>180.01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>
        <f t="shared" si="18"/>
        <v>286.73</v>
      </c>
      <c r="Z32" s="45">
        <f t="shared" si="19"/>
        <v>25</v>
      </c>
    </row>
    <row r="33" spans="1:26" ht="12.75" customHeight="1">
      <c r="A33" s="16"/>
      <c r="B33" s="17"/>
      <c r="C33" s="20"/>
      <c r="D33" s="20"/>
      <c r="E33" s="18"/>
      <c r="F33" s="19"/>
      <c r="G33" s="18">
        <f t="shared" si="16"/>
        <v>0</v>
      </c>
      <c r="H33" s="14"/>
      <c r="I33" s="15"/>
      <c r="J33" s="14">
        <f t="shared" si="17"/>
        <v>0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0">
        <f t="shared" si="18"/>
        <v>0</v>
      </c>
      <c r="Z33" s="45">
        <f t="shared" si="19"/>
        <v>0</v>
      </c>
    </row>
    <row r="34" spans="1:26" ht="12.75" customHeight="1">
      <c r="A34" s="16"/>
      <c r="B34" s="17" t="s">
        <v>38</v>
      </c>
      <c r="C34" s="20" t="s">
        <v>27</v>
      </c>
      <c r="D34" s="20"/>
      <c r="E34" s="18">
        <v>19.89</v>
      </c>
      <c r="F34" s="19">
        <v>0</v>
      </c>
      <c r="G34" s="18">
        <f t="shared" si="16"/>
        <v>19.89</v>
      </c>
      <c r="H34" s="14">
        <v>32.72</v>
      </c>
      <c r="I34" s="15">
        <v>0</v>
      </c>
      <c r="J34" s="14">
        <f t="shared" si="17"/>
        <v>32.72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0">
        <f t="shared" si="18"/>
        <v>52.61</v>
      </c>
      <c r="Z34" s="45">
        <f t="shared" si="19"/>
        <v>0</v>
      </c>
    </row>
    <row r="35" spans="1:26" s="3" customFormat="1" ht="12.75" customHeight="1">
      <c r="A35" s="9"/>
      <c r="B35" s="17" t="s">
        <v>28</v>
      </c>
      <c r="C35" s="20" t="s">
        <v>27</v>
      </c>
      <c r="D35" s="20"/>
      <c r="E35" s="18">
        <v>30.88</v>
      </c>
      <c r="F35" s="19">
        <v>0</v>
      </c>
      <c r="G35" s="18">
        <f t="shared" si="16"/>
        <v>30.88</v>
      </c>
      <c r="H35" s="14">
        <v>46.81</v>
      </c>
      <c r="I35" s="15">
        <v>0</v>
      </c>
      <c r="J35" s="14">
        <f t="shared" si="17"/>
        <v>46.81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0">
        <f t="shared" si="18"/>
        <v>77.69</v>
      </c>
      <c r="Z35" s="45">
        <f t="shared" si="19"/>
        <v>0</v>
      </c>
    </row>
    <row r="36" spans="1:26" s="3" customFormat="1" ht="12.75" customHeight="1" thickBot="1">
      <c r="A36" s="9"/>
      <c r="B36" s="63" t="s">
        <v>22</v>
      </c>
      <c r="C36" s="46" t="s">
        <v>27</v>
      </c>
      <c r="D36" s="46"/>
      <c r="E36" s="21">
        <v>29.21</v>
      </c>
      <c r="F36" s="64">
        <v>0</v>
      </c>
      <c r="G36" s="21">
        <f t="shared" si="16"/>
        <v>29.21</v>
      </c>
      <c r="H36" s="29">
        <v>54.73</v>
      </c>
      <c r="I36" s="65">
        <v>0</v>
      </c>
      <c r="J36" s="29">
        <f t="shared" si="17"/>
        <v>54.73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52">
        <f t="shared" si="18"/>
        <v>83.94</v>
      </c>
      <c r="Z36" s="53">
        <f t="shared" si="19"/>
        <v>0</v>
      </c>
    </row>
    <row r="37" spans="1:26" s="3" customFormat="1" ht="12.75" customHeight="1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6"/>
      <c r="X37" s="8"/>
      <c r="Y37" s="8"/>
      <c r="Z37" s="11"/>
    </row>
    <row r="38" spans="1:26" s="3" customFormat="1" ht="12.75" customHeight="1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6"/>
      <c r="X38" s="8"/>
      <c r="Y38" s="8"/>
      <c r="Z38" s="11"/>
    </row>
    <row r="39" spans="1:26" s="3" customFormat="1" ht="12.75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6"/>
      <c r="X39" s="8"/>
      <c r="Y39" s="8"/>
      <c r="Z39" s="11"/>
    </row>
    <row r="40" spans="1:26" s="3" customFormat="1" ht="12.75" customHeight="1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6"/>
      <c r="X40" s="8"/>
      <c r="Y40" s="8"/>
      <c r="Z40" s="11"/>
    </row>
    <row r="41" spans="1:26" s="3" customFormat="1" ht="12.75" customHeight="1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6"/>
      <c r="X41" s="8"/>
      <c r="Y41" s="8"/>
      <c r="Z41" s="11"/>
    </row>
    <row r="42" spans="1:26" s="3" customFormat="1" ht="12.75" customHeight="1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6"/>
      <c r="X42" s="8"/>
      <c r="Y42" s="8"/>
      <c r="Z42" s="11"/>
    </row>
    <row r="43" spans="1:26" s="3" customFormat="1" ht="12.75" customHeight="1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6"/>
      <c r="X43" s="8"/>
      <c r="Y43" s="8"/>
      <c r="Z43" s="11"/>
    </row>
    <row r="44" spans="1:26" s="3" customFormat="1" ht="12.75" customHeight="1">
      <c r="A44" s="9"/>
      <c r="B44" s="1"/>
      <c r="C44" s="8"/>
      <c r="D44" s="8"/>
      <c r="E44" s="1"/>
      <c r="F44" s="2"/>
      <c r="G44" s="1"/>
      <c r="H44" s="1"/>
      <c r="I44" s="2"/>
      <c r="J44" s="1"/>
      <c r="K44" s="1"/>
      <c r="L44" s="2"/>
      <c r="M44" s="1"/>
      <c r="N44" s="1"/>
      <c r="O44" s="2"/>
      <c r="P44" s="1"/>
      <c r="Q44" s="1"/>
      <c r="R44" s="2"/>
      <c r="S44" s="1"/>
      <c r="T44" s="1"/>
      <c r="U44" s="1"/>
      <c r="V44" s="1"/>
      <c r="W44" s="2"/>
      <c r="X44" s="1"/>
      <c r="Y44" s="1"/>
      <c r="Z44" s="11"/>
    </row>
    <row r="45" spans="1:26" s="3" customFormat="1" ht="12.75" customHeight="1">
      <c r="A45" s="9"/>
      <c r="B45" s="1"/>
      <c r="C45" s="8"/>
      <c r="D45" s="8"/>
      <c r="E45" s="1"/>
      <c r="F45" s="2"/>
      <c r="G45" s="1"/>
      <c r="H45" s="1"/>
      <c r="I45" s="2"/>
      <c r="J45" s="1"/>
      <c r="K45" s="1"/>
      <c r="L45" s="2"/>
      <c r="M45" s="1"/>
      <c r="N45" s="1"/>
      <c r="O45" s="2"/>
      <c r="P45" s="1"/>
      <c r="Q45" s="1"/>
      <c r="R45" s="2"/>
      <c r="S45" s="1"/>
      <c r="T45" s="1"/>
      <c r="U45" s="1"/>
      <c r="V45" s="1"/>
      <c r="W45" s="2"/>
      <c r="X45" s="1"/>
      <c r="Y45" s="1"/>
      <c r="Z45" s="11"/>
    </row>
    <row r="46" spans="1:26" s="3" customFormat="1" ht="12.75" customHeight="1">
      <c r="A46" s="9"/>
      <c r="B46" s="1"/>
      <c r="C46" s="8"/>
      <c r="D46" s="8"/>
      <c r="E46" s="1"/>
      <c r="F46" s="2"/>
      <c r="G46" s="1"/>
      <c r="H46" s="1"/>
      <c r="I46" s="2"/>
      <c r="J46" s="1"/>
      <c r="K46" s="1"/>
      <c r="L46" s="2"/>
      <c r="M46" s="1"/>
      <c r="N46" s="1"/>
      <c r="O46" s="2"/>
      <c r="P46" s="1"/>
      <c r="Q46" s="1"/>
      <c r="R46" s="2"/>
      <c r="S46" s="1"/>
      <c r="T46" s="1"/>
      <c r="U46" s="1"/>
      <c r="V46" s="1"/>
      <c r="W46" s="2"/>
      <c r="X46" s="1"/>
      <c r="Y46" s="1"/>
      <c r="Z46" s="11"/>
    </row>
  </sheetData>
  <mergeCells count="16">
    <mergeCell ref="B29:Z29"/>
    <mergeCell ref="T3:U3"/>
    <mergeCell ref="Y3:Y4"/>
    <mergeCell ref="Z3:Z4"/>
    <mergeCell ref="N3:P3"/>
    <mergeCell ref="B18:Z18"/>
    <mergeCell ref="B9:Z9"/>
    <mergeCell ref="A1:Z2"/>
    <mergeCell ref="E3:G3"/>
    <mergeCell ref="H3:J3"/>
    <mergeCell ref="K3:M3"/>
    <mergeCell ref="Q3:S3"/>
    <mergeCell ref="B3:B4"/>
    <mergeCell ref="C3:C4"/>
    <mergeCell ref="D3:D4"/>
    <mergeCell ref="V3:X3"/>
  </mergeCells>
  <dataValidations count="3">
    <dataValidation type="list" allowBlank="1" showInputMessage="1" showErrorMessage="1" sqref="C30:D32 B30:B31 B20:B28">
      <formula1>name</formula1>
    </dataValidation>
    <dataValidation type="list" allowBlank="1" showInputMessage="1" showErrorMessage="1" errorTitle="Dipshit Alert!" error="Choose one from the list, dumbass." sqref="C20:D25 C27:D28">
      <formula1>division</formula1>
    </dataValidation>
    <dataValidation allowBlank="1" showInputMessage="1" showErrorMessage="1" errorTitle="Dipshit Alert!" error="Choose one from the list, dumbass." sqref="C26:D26"/>
  </dataValidations>
  <printOptions/>
  <pageMargins left="0.75" right="0.75" top="1" bottom="1" header="0.5" footer="0.5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7" customWidth="1"/>
    <col min="2" max="2" width="7.00390625" style="5" customWidth="1"/>
    <col min="3" max="3" width="17.00390625" style="5" customWidth="1"/>
  </cols>
  <sheetData>
    <row r="1" ht="12.75">
      <c r="A1" s="6"/>
    </row>
    <row r="2" ht="12.75">
      <c r="A2" s="6"/>
    </row>
    <row r="3" ht="12.75">
      <c r="A3" s="6"/>
    </row>
    <row r="4" ht="12.75">
      <c r="A4" s="6"/>
    </row>
    <row r="5" ht="12.75">
      <c r="A5" s="6"/>
    </row>
    <row r="6" ht="12.75">
      <c r="A6" s="6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21" ht="12.75">
      <c r="A21" s="6"/>
    </row>
    <row r="22" ht="12.75">
      <c r="A22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5" ht="12.75">
      <c r="A35" s="6"/>
    </row>
    <row r="36" ht="12.75">
      <c r="A36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9" ht="12.75">
      <c r="A59" s="6"/>
    </row>
    <row r="61" ht="12.75">
      <c r="A61" s="6"/>
    </row>
    <row r="63" ht="12.75">
      <c r="A63" s="6"/>
    </row>
    <row r="65" ht="12.75">
      <c r="A65" s="6"/>
    </row>
    <row r="66" ht="12.75">
      <c r="A66" s="6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dcterms:created xsi:type="dcterms:W3CDTF">2003-02-24T21:10:00Z</dcterms:created>
  <dcterms:modified xsi:type="dcterms:W3CDTF">2008-07-21T14:04:40Z</dcterms:modified>
  <cp:category/>
  <cp:version/>
  <cp:contentType/>
  <cp:contentStatus/>
</cp:coreProperties>
</file>