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'Scoresheet'!$A$1:$AE$12</definedName>
    <definedName name="_xlnm.Print_Titles" localSheetId="0">'Scoresheet'!$A:$F,'Scoresheet'!$1:$2</definedName>
    <definedName name="Z_1229FF16_6ED5_4DBA_B9FE_D3EE84024C57_.wvu.PrintArea" localSheetId="0" hidden="1">'Scoresheet'!$A$1:$IK$63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<sst xmlns="http://schemas.openxmlformats.org/spreadsheetml/2006/main" count="334" uniqueCount="107">
  <si>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</si>
  <si>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</si>
  <si>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</si>
  <si>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</si>
  <si>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</si>
  <si>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</si>
  <si>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</si>
  <si>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</si>
  <si>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</si>
  <si>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</si>
  <si>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</si>
  <si>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</si>
  <si>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</si>
  <si>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</si>
  <si>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</si>
  <si>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</si>
  <si>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</si>
  <si>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</si>
  <si>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</si>
  <si>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</si>
  <si>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</si>
  <si>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</si>
  <si>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</si>
  <si>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</si>
  <si>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</si>
  <si>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</si>
  <si>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</si>
  <si>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</si>
  <si>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</si>
  <si>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</si>
  <si>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</si>
  <si>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</si>
  <si>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</si>
  <si>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</si>
  <si>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</si>
  <si>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</si>
  <si>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</si>
  <si>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</si>
  <si>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</si>
  <si>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</si>
  <si>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</si>
  <si>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</si>
  <si>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</si>
  <si>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</si>
  <si>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</si>
  <si>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</si>
  <si>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</si>
  <si>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</si>
  <si>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</si>
  <si>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</si>
  <si>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</si>
  <si>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</si>
  <si>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</si>
  <si>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</si>
  <si>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</si>
  <si>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</si>
  <si>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</si>
  <si>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</si>
  <si>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</si>
  <si>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</si>
  <si>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</si>
  <si>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</si>
  <si>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</si>
  <si>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</si>
  <si>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</si>
  <si>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</si>
  <si>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</si>
  <si>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</si>
  <si>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</si>
  <si>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</si>
  <si>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</si>
  <si>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</si>
  <si>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</si>
  <si>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</si>
  <si>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</si>
  <si>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</si>
  <si>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</si>
  <si>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</si>
  <si>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</si>
  <si>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</si>
  <si>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</si>
  <si>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</si>
  <si>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</si>
  <si>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</si>
  <si>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</si>
  <si>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</si>
  <si>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</si>
  <si>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</si>
  <si>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</si>
  <si>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</si>
  <si>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</si>
  <si>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</si>
  <si>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</si>
  <si>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</si>
  <si>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Name Last Initial</t>
  </si>
  <si>
    <t>Kyle</t>
  </si>
  <si>
    <t>semi</t>
  </si>
  <si>
    <t>Kevin</t>
  </si>
  <si>
    <t>Randy</t>
  </si>
  <si>
    <t>Rosy</t>
  </si>
  <si>
    <t>Steffon</t>
  </si>
  <si>
    <t>Ted</t>
  </si>
  <si>
    <t>Pete</t>
  </si>
  <si>
    <t>Lloyd</t>
  </si>
  <si>
    <t>Larry</t>
  </si>
  <si>
    <t>rev</t>
  </si>
  <si>
    <t>13 Dec 2008, CLEAR CREEK  BUG SIDEMATCH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</si>
</sst>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0" fontId="0" fillId="0" borderId="20" xfId="0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2" fontId="0" fillId="0" borderId="21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/>
    </xf>
    <xf numFmtId="165" fontId="0" fillId="0" borderId="21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 locked="0"/>
    </xf>
    <xf numFmtId="49" fontId="6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6" xfId="0" applyNumberFormat="1" applyFont="1" applyFill="1" applyBorder="1" applyAlignment="1" applyProtection="1">
      <alignment horizontal="center" vertical="center" textRotation="180"/>
      <protection/>
    </xf>
    <xf numFmtId="49" fontId="6" fillId="33" borderId="34" xfId="0" applyNumberFormat="1" applyFont="1" applyFill="1" applyBorder="1" applyAlignment="1" applyProtection="1">
      <alignment horizontal="center" vertical="center" textRotation="180"/>
      <protection/>
    </xf>
    <xf numFmtId="49" fontId="2" fillId="33" borderId="37" xfId="0" applyNumberFormat="1" applyFont="1" applyFill="1" applyBorder="1" applyAlignment="1" applyProtection="1">
      <alignment horizontal="center" wrapText="1"/>
      <protection/>
    </xf>
    <xf numFmtId="49" fontId="2" fillId="33" borderId="38" xfId="0" applyNumberFormat="1" applyFont="1" applyFill="1" applyBorder="1" applyAlignment="1" applyProtection="1">
      <alignment horizontal="center" wrapText="1"/>
      <protection/>
    </xf>
    <xf numFmtId="49" fontId="2" fillId="33" borderId="39" xfId="0" applyNumberFormat="1" applyFont="1" applyFill="1" applyBorder="1" applyAlignment="1" applyProtection="1">
      <alignment horizontal="center" wrapText="1"/>
      <protection/>
    </xf>
    <xf numFmtId="49" fontId="2" fillId="33" borderId="40" xfId="0" applyNumberFormat="1" applyFont="1" applyFill="1" applyBorder="1" applyAlignment="1" applyProtection="1">
      <alignment horizontal="center" wrapText="1"/>
      <protection/>
    </xf>
    <xf numFmtId="49" fontId="2" fillId="33" borderId="41" xfId="0" applyNumberFormat="1" applyFont="1" applyFill="1" applyBorder="1" applyAlignment="1" applyProtection="1">
      <alignment horizontal="center" wrapText="1"/>
      <protection/>
    </xf>
    <xf numFmtId="49" fontId="2" fillId="33" borderId="36" xfId="0" applyNumberFormat="1" applyFont="1" applyFill="1" applyBorder="1" applyAlignment="1" applyProtection="1">
      <alignment horizontal="center" wrapText="1"/>
      <protection/>
    </xf>
    <xf numFmtId="49" fontId="6" fillId="33" borderId="3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center" wrapText="1"/>
      <protection/>
    </xf>
    <xf numFmtId="49" fontId="2" fillId="33" borderId="43" xfId="0" applyNumberFormat="1" applyFont="1" applyFill="1" applyBorder="1" applyAlignment="1" applyProtection="1">
      <alignment horizontal="center" wrapText="1"/>
      <protection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2" fillId="33" borderId="45" xfId="0" applyNumberFormat="1" applyFont="1" applyFill="1" applyBorder="1" applyAlignment="1" applyProtection="1">
      <alignment horizontal="center"/>
      <protection/>
    </xf>
    <xf numFmtId="49" fontId="2" fillId="33" borderId="45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6" fillId="33" borderId="47" xfId="0" applyNumberFormat="1" applyFont="1" applyFill="1" applyBorder="1" applyAlignment="1" applyProtection="1">
      <alignment horizontal="center" wrapText="1"/>
      <protection/>
    </xf>
    <xf numFmtId="49" fontId="6" fillId="33" borderId="45" xfId="0" applyNumberFormat="1" applyFont="1" applyFill="1" applyBorder="1" applyAlignment="1" applyProtection="1">
      <alignment horizontal="center" wrapText="1"/>
      <protection/>
    </xf>
    <xf numFmtId="49" fontId="2" fillId="33" borderId="48" xfId="0" applyNumberFormat="1" applyFont="1" applyFill="1" applyBorder="1" applyAlignment="1" applyProtection="1">
      <alignment horizontal="center"/>
      <protection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2" fontId="0" fillId="0" borderId="35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6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49" fontId="0" fillId="0" borderId="51" xfId="0" applyNumberFormat="1" applyBorder="1" applyAlignment="1" applyProtection="1">
      <alignment horizontal="center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9" fontId="2" fillId="33" borderId="50" xfId="0" applyNumberFormat="1" applyFont="1" applyFill="1" applyBorder="1" applyAlignment="1" applyProtection="1">
      <alignment horizontal="center"/>
      <protection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468"/>
  <sheetViews>
    <sheetView tabSelected="1" zoomScaleSheetLayoutView="100" zoomScalePageLayoutView="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3469" sqref="A3469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13.7109375" style="3" customWidth="1"/>
    <col min="32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ht="27" customHeight="1" thickTop="1">
      <c r="A1" s="77" t="s">
        <v>106</v>
      </c>
      <c r="B1" s="78"/>
      <c r="C1" s="78"/>
      <c r="D1" s="78"/>
      <c r="E1" s="78"/>
      <c r="F1" s="79"/>
      <c r="G1" s="72" t="s">
        <v>79</v>
      </c>
      <c r="H1" s="57" t="s">
        <v>80</v>
      </c>
      <c r="I1" s="80" t="s">
        <v>41</v>
      </c>
      <c r="J1" s="81"/>
      <c r="K1" s="82" t="s">
        <v>22</v>
      </c>
      <c r="L1" s="83"/>
      <c r="M1" s="83"/>
      <c r="N1" s="83"/>
      <c r="O1" s="84"/>
      <c r="P1" s="77" t="s">
        <v>1</v>
      </c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102" t="s">
        <v>3</v>
      </c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 t="s">
        <v>4</v>
      </c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 t="s">
        <v>5</v>
      </c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 t="s">
        <v>6</v>
      </c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 t="s">
        <v>7</v>
      </c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 t="s">
        <v>8</v>
      </c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 t="s">
        <v>9</v>
      </c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 t="s">
        <v>10</v>
      </c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 t="s">
        <v>11</v>
      </c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 t="s">
        <v>12</v>
      </c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 t="s">
        <v>13</v>
      </c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 t="s">
        <v>14</v>
      </c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 t="s">
        <v>15</v>
      </c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 t="s">
        <v>16</v>
      </c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 t="s">
        <v>17</v>
      </c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 t="s">
        <v>18</v>
      </c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 t="s">
        <v>19</v>
      </c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 t="s">
        <v>20</v>
      </c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 t="s">
        <v>21</v>
      </c>
      <c r="IB1" s="77"/>
      <c r="IC1" s="77"/>
      <c r="ID1" s="77"/>
      <c r="IE1" s="77"/>
      <c r="IF1" s="77"/>
      <c r="IG1" s="77"/>
      <c r="IH1" s="77"/>
      <c r="II1" s="77"/>
      <c r="IJ1" s="77"/>
      <c r="IK1" s="77"/>
    </row>
    <row r="2" spans="1:245" ht="42" customHeight="1" thickBot="1">
      <c r="A2" s="58" t="s">
        <v>38</v>
      </c>
      <c r="B2" s="59" t="s">
        <v>94</v>
      </c>
      <c r="C2" s="59" t="s">
        <v>39</v>
      </c>
      <c r="D2" s="59" t="s">
        <v>40</v>
      </c>
      <c r="E2" s="59" t="s">
        <v>2</v>
      </c>
      <c r="F2" s="73" t="s">
        <v>0</v>
      </c>
      <c r="G2" s="70" t="s">
        <v>66</v>
      </c>
      <c r="H2" s="61" t="s">
        <v>66</v>
      </c>
      <c r="I2" s="62" t="s">
        <v>77</v>
      </c>
      <c r="J2" s="63" t="s">
        <v>78</v>
      </c>
      <c r="K2" s="64" t="s">
        <v>63</v>
      </c>
      <c r="L2" s="65" t="s">
        <v>60</v>
      </c>
      <c r="M2" s="66" t="s">
        <v>61</v>
      </c>
      <c r="N2" s="67" t="s">
        <v>62</v>
      </c>
      <c r="O2" s="68" t="s">
        <v>59</v>
      </c>
      <c r="P2" s="58" t="s">
        <v>43</v>
      </c>
      <c r="Q2" s="59" t="s">
        <v>44</v>
      </c>
      <c r="R2" s="59" t="s">
        <v>45</v>
      </c>
      <c r="S2" s="59" t="s">
        <v>46</v>
      </c>
      <c r="T2" s="59" t="s">
        <v>47</v>
      </c>
      <c r="U2" s="59" t="s">
        <v>48</v>
      </c>
      <c r="V2" s="59" t="s">
        <v>49</v>
      </c>
      <c r="W2" s="59" t="s">
        <v>42</v>
      </c>
      <c r="X2" s="59" t="s">
        <v>50</v>
      </c>
      <c r="Y2" s="59" t="s">
        <v>51</v>
      </c>
      <c r="Z2" s="59" t="s">
        <v>52</v>
      </c>
      <c r="AA2" s="66" t="s">
        <v>53</v>
      </c>
      <c r="AB2" s="69" t="s">
        <v>54</v>
      </c>
      <c r="AC2" s="59" t="s">
        <v>58</v>
      </c>
      <c r="AD2" s="59" t="s">
        <v>55</v>
      </c>
      <c r="AE2" s="60" t="s">
        <v>56</v>
      </c>
      <c r="AF2" s="59" t="s">
        <v>43</v>
      </c>
      <c r="AG2" s="59" t="s">
        <v>44</v>
      </c>
      <c r="AH2" s="59" t="s">
        <v>45</v>
      </c>
      <c r="AI2" s="59" t="s">
        <v>46</v>
      </c>
      <c r="AJ2" s="59" t="s">
        <v>42</v>
      </c>
      <c r="AK2" s="59" t="s">
        <v>50</v>
      </c>
      <c r="AL2" s="59" t="s">
        <v>51</v>
      </c>
      <c r="AM2" s="59" t="s">
        <v>52</v>
      </c>
      <c r="AN2" s="59" t="s">
        <v>53</v>
      </c>
      <c r="AO2" s="69" t="s">
        <v>54</v>
      </c>
      <c r="AP2" s="59" t="s">
        <v>58</v>
      </c>
      <c r="AQ2" s="59" t="s">
        <v>55</v>
      </c>
      <c r="AR2" s="60" t="s">
        <v>56</v>
      </c>
      <c r="AS2" s="58" t="s">
        <v>43</v>
      </c>
      <c r="AT2" s="59" t="s">
        <v>44</v>
      </c>
      <c r="AU2" s="59" t="s">
        <v>45</v>
      </c>
      <c r="AV2" s="59" t="s">
        <v>42</v>
      </c>
      <c r="AW2" s="59" t="s">
        <v>50</v>
      </c>
      <c r="AX2" s="59" t="s">
        <v>51</v>
      </c>
      <c r="AY2" s="59" t="s">
        <v>52</v>
      </c>
      <c r="AZ2" s="59" t="s">
        <v>53</v>
      </c>
      <c r="BA2" s="69" t="s">
        <v>54</v>
      </c>
      <c r="BB2" s="59" t="s">
        <v>58</v>
      </c>
      <c r="BC2" s="59" t="s">
        <v>55</v>
      </c>
      <c r="BD2" s="60" t="s">
        <v>56</v>
      </c>
      <c r="BE2" s="58" t="s">
        <v>43</v>
      </c>
      <c r="BF2" s="59" t="s">
        <v>44</v>
      </c>
      <c r="BG2" s="59" t="s">
        <v>45</v>
      </c>
      <c r="BH2" s="59" t="s">
        <v>42</v>
      </c>
      <c r="BI2" s="59" t="s">
        <v>50</v>
      </c>
      <c r="BJ2" s="59" t="s">
        <v>51</v>
      </c>
      <c r="BK2" s="59" t="s">
        <v>52</v>
      </c>
      <c r="BL2" s="59" t="s">
        <v>53</v>
      </c>
      <c r="BM2" s="69" t="s">
        <v>54</v>
      </c>
      <c r="BN2" s="59" t="s">
        <v>58</v>
      </c>
      <c r="BO2" s="59" t="s">
        <v>55</v>
      </c>
      <c r="BP2" s="60" t="s">
        <v>56</v>
      </c>
      <c r="BQ2" s="58" t="s">
        <v>43</v>
      </c>
      <c r="BR2" s="59" t="s">
        <v>44</v>
      </c>
      <c r="BS2" s="59" t="s">
        <v>45</v>
      </c>
      <c r="BT2" s="59" t="s">
        <v>42</v>
      </c>
      <c r="BU2" s="59" t="s">
        <v>50</v>
      </c>
      <c r="BV2" s="59" t="s">
        <v>51</v>
      </c>
      <c r="BW2" s="59" t="s">
        <v>52</v>
      </c>
      <c r="BX2" s="59" t="s">
        <v>53</v>
      </c>
      <c r="BY2" s="69" t="s">
        <v>54</v>
      </c>
      <c r="BZ2" s="59" t="s">
        <v>58</v>
      </c>
      <c r="CA2" s="59" t="s">
        <v>55</v>
      </c>
      <c r="CB2" s="60" t="s">
        <v>56</v>
      </c>
      <c r="CC2" s="58" t="s">
        <v>43</v>
      </c>
      <c r="CD2" s="59" t="s">
        <v>44</v>
      </c>
      <c r="CE2" s="59" t="s">
        <v>42</v>
      </c>
      <c r="CF2" s="59" t="s">
        <v>50</v>
      </c>
      <c r="CG2" s="59" t="s">
        <v>51</v>
      </c>
      <c r="CH2" s="59" t="s">
        <v>52</v>
      </c>
      <c r="CI2" s="59" t="s">
        <v>53</v>
      </c>
      <c r="CJ2" s="69" t="s">
        <v>54</v>
      </c>
      <c r="CK2" s="59" t="s">
        <v>58</v>
      </c>
      <c r="CL2" s="59" t="s">
        <v>55</v>
      </c>
      <c r="CM2" s="60" t="s">
        <v>56</v>
      </c>
      <c r="CN2" s="58" t="s">
        <v>43</v>
      </c>
      <c r="CO2" s="59" t="s">
        <v>44</v>
      </c>
      <c r="CP2" s="59" t="s">
        <v>42</v>
      </c>
      <c r="CQ2" s="59" t="s">
        <v>50</v>
      </c>
      <c r="CR2" s="59" t="s">
        <v>51</v>
      </c>
      <c r="CS2" s="59" t="s">
        <v>52</v>
      </c>
      <c r="CT2" s="59" t="s">
        <v>53</v>
      </c>
      <c r="CU2" s="69" t="s">
        <v>54</v>
      </c>
      <c r="CV2" s="59" t="s">
        <v>58</v>
      </c>
      <c r="CW2" s="59" t="s">
        <v>55</v>
      </c>
      <c r="CX2" s="60" t="s">
        <v>56</v>
      </c>
      <c r="CY2" s="58" t="s">
        <v>43</v>
      </c>
      <c r="CZ2" s="59" t="s">
        <v>44</v>
      </c>
      <c r="DA2" s="59" t="s">
        <v>42</v>
      </c>
      <c r="DB2" s="59" t="s">
        <v>50</v>
      </c>
      <c r="DC2" s="59" t="s">
        <v>51</v>
      </c>
      <c r="DD2" s="59" t="s">
        <v>52</v>
      </c>
      <c r="DE2" s="59" t="s">
        <v>53</v>
      </c>
      <c r="DF2" s="69" t="s">
        <v>54</v>
      </c>
      <c r="DG2" s="59" t="s">
        <v>58</v>
      </c>
      <c r="DH2" s="59" t="s">
        <v>55</v>
      </c>
      <c r="DI2" s="60" t="s">
        <v>56</v>
      </c>
      <c r="DJ2" s="58" t="s">
        <v>43</v>
      </c>
      <c r="DK2" s="59" t="s">
        <v>44</v>
      </c>
      <c r="DL2" s="59" t="s">
        <v>42</v>
      </c>
      <c r="DM2" s="59" t="s">
        <v>50</v>
      </c>
      <c r="DN2" s="59" t="s">
        <v>51</v>
      </c>
      <c r="DO2" s="59" t="s">
        <v>52</v>
      </c>
      <c r="DP2" s="59" t="s">
        <v>53</v>
      </c>
      <c r="DQ2" s="69" t="s">
        <v>54</v>
      </c>
      <c r="DR2" s="59" t="s">
        <v>58</v>
      </c>
      <c r="DS2" s="59" t="s">
        <v>55</v>
      </c>
      <c r="DT2" s="60" t="s">
        <v>56</v>
      </c>
      <c r="DU2" s="58" t="s">
        <v>43</v>
      </c>
      <c r="DV2" s="59" t="s">
        <v>44</v>
      </c>
      <c r="DW2" s="59" t="s">
        <v>42</v>
      </c>
      <c r="DX2" s="59" t="s">
        <v>50</v>
      </c>
      <c r="DY2" s="59" t="s">
        <v>51</v>
      </c>
      <c r="DZ2" s="59" t="s">
        <v>52</v>
      </c>
      <c r="EA2" s="59" t="s">
        <v>53</v>
      </c>
      <c r="EB2" s="69" t="s">
        <v>54</v>
      </c>
      <c r="EC2" s="59" t="s">
        <v>58</v>
      </c>
      <c r="ED2" s="59" t="s">
        <v>55</v>
      </c>
      <c r="EE2" s="60" t="s">
        <v>56</v>
      </c>
      <c r="EF2" s="58" t="s">
        <v>43</v>
      </c>
      <c r="EG2" s="59" t="s">
        <v>44</v>
      </c>
      <c r="EH2" s="59" t="s">
        <v>42</v>
      </c>
      <c r="EI2" s="59" t="s">
        <v>50</v>
      </c>
      <c r="EJ2" s="59" t="s">
        <v>51</v>
      </c>
      <c r="EK2" s="59" t="s">
        <v>52</v>
      </c>
      <c r="EL2" s="59" t="s">
        <v>53</v>
      </c>
      <c r="EM2" s="69" t="s">
        <v>54</v>
      </c>
      <c r="EN2" s="59" t="s">
        <v>58</v>
      </c>
      <c r="EO2" s="59" t="s">
        <v>55</v>
      </c>
      <c r="EP2" s="60" t="s">
        <v>56</v>
      </c>
      <c r="EQ2" s="58" t="s">
        <v>43</v>
      </c>
      <c r="ER2" s="59" t="s">
        <v>44</v>
      </c>
      <c r="ES2" s="59" t="s">
        <v>42</v>
      </c>
      <c r="ET2" s="59" t="s">
        <v>50</v>
      </c>
      <c r="EU2" s="59" t="s">
        <v>51</v>
      </c>
      <c r="EV2" s="59" t="s">
        <v>52</v>
      </c>
      <c r="EW2" s="59" t="s">
        <v>53</v>
      </c>
      <c r="EX2" s="69" t="s">
        <v>54</v>
      </c>
      <c r="EY2" s="59" t="s">
        <v>58</v>
      </c>
      <c r="EZ2" s="59" t="s">
        <v>55</v>
      </c>
      <c r="FA2" s="60" t="s">
        <v>56</v>
      </c>
      <c r="FB2" s="58" t="s">
        <v>43</v>
      </c>
      <c r="FC2" s="59" t="s">
        <v>44</v>
      </c>
      <c r="FD2" s="59" t="s">
        <v>42</v>
      </c>
      <c r="FE2" s="59" t="s">
        <v>50</v>
      </c>
      <c r="FF2" s="59" t="s">
        <v>51</v>
      </c>
      <c r="FG2" s="59" t="s">
        <v>52</v>
      </c>
      <c r="FH2" s="59" t="s">
        <v>53</v>
      </c>
      <c r="FI2" s="69" t="s">
        <v>54</v>
      </c>
      <c r="FJ2" s="59" t="s">
        <v>58</v>
      </c>
      <c r="FK2" s="59" t="s">
        <v>55</v>
      </c>
      <c r="FL2" s="60" t="s">
        <v>56</v>
      </c>
      <c r="FM2" s="58" t="s">
        <v>43</v>
      </c>
      <c r="FN2" s="59" t="s">
        <v>44</v>
      </c>
      <c r="FO2" s="59" t="s">
        <v>42</v>
      </c>
      <c r="FP2" s="59" t="s">
        <v>50</v>
      </c>
      <c r="FQ2" s="59" t="s">
        <v>51</v>
      </c>
      <c r="FR2" s="59" t="s">
        <v>52</v>
      </c>
      <c r="FS2" s="59" t="s">
        <v>53</v>
      </c>
      <c r="FT2" s="69" t="s">
        <v>54</v>
      </c>
      <c r="FU2" s="59" t="s">
        <v>58</v>
      </c>
      <c r="FV2" s="59" t="s">
        <v>55</v>
      </c>
      <c r="FW2" s="60" t="s">
        <v>56</v>
      </c>
      <c r="FX2" s="58" t="s">
        <v>43</v>
      </c>
      <c r="FY2" s="59" t="s">
        <v>44</v>
      </c>
      <c r="FZ2" s="59" t="s">
        <v>42</v>
      </c>
      <c r="GA2" s="59" t="s">
        <v>50</v>
      </c>
      <c r="GB2" s="59" t="s">
        <v>51</v>
      </c>
      <c r="GC2" s="59" t="s">
        <v>52</v>
      </c>
      <c r="GD2" s="59" t="s">
        <v>53</v>
      </c>
      <c r="GE2" s="69" t="s">
        <v>54</v>
      </c>
      <c r="GF2" s="59" t="s">
        <v>58</v>
      </c>
      <c r="GG2" s="59" t="s">
        <v>55</v>
      </c>
      <c r="GH2" s="60" t="s">
        <v>56</v>
      </c>
      <c r="GI2" s="58" t="s">
        <v>43</v>
      </c>
      <c r="GJ2" s="59" t="s">
        <v>44</v>
      </c>
      <c r="GK2" s="59" t="s">
        <v>42</v>
      </c>
      <c r="GL2" s="59" t="s">
        <v>50</v>
      </c>
      <c r="GM2" s="59" t="s">
        <v>51</v>
      </c>
      <c r="GN2" s="59" t="s">
        <v>52</v>
      </c>
      <c r="GO2" s="59" t="s">
        <v>53</v>
      </c>
      <c r="GP2" s="69" t="s">
        <v>54</v>
      </c>
      <c r="GQ2" s="59" t="s">
        <v>58</v>
      </c>
      <c r="GR2" s="59" t="s">
        <v>55</v>
      </c>
      <c r="GS2" s="60" t="s">
        <v>56</v>
      </c>
      <c r="GT2" s="58" t="s">
        <v>43</v>
      </c>
      <c r="GU2" s="59" t="s">
        <v>44</v>
      </c>
      <c r="GV2" s="59" t="s">
        <v>42</v>
      </c>
      <c r="GW2" s="59" t="s">
        <v>50</v>
      </c>
      <c r="GX2" s="59" t="s">
        <v>51</v>
      </c>
      <c r="GY2" s="59" t="s">
        <v>52</v>
      </c>
      <c r="GZ2" s="59" t="s">
        <v>53</v>
      </c>
      <c r="HA2" s="69" t="s">
        <v>54</v>
      </c>
      <c r="HB2" s="59" t="s">
        <v>58</v>
      </c>
      <c r="HC2" s="59" t="s">
        <v>55</v>
      </c>
      <c r="HD2" s="60" t="s">
        <v>56</v>
      </c>
      <c r="HE2" s="58" t="s">
        <v>43</v>
      </c>
      <c r="HF2" s="59" t="s">
        <v>44</v>
      </c>
      <c r="HG2" s="59" t="s">
        <v>42</v>
      </c>
      <c r="HH2" s="59" t="s">
        <v>50</v>
      </c>
      <c r="HI2" s="59" t="s">
        <v>51</v>
      </c>
      <c r="HJ2" s="59" t="s">
        <v>52</v>
      </c>
      <c r="HK2" s="59" t="s">
        <v>53</v>
      </c>
      <c r="HL2" s="69" t="s">
        <v>54</v>
      </c>
      <c r="HM2" s="59" t="s">
        <v>58</v>
      </c>
      <c r="HN2" s="59" t="s">
        <v>55</v>
      </c>
      <c r="HO2" s="60" t="s">
        <v>56</v>
      </c>
      <c r="HP2" s="58" t="s">
        <v>43</v>
      </c>
      <c r="HQ2" s="59" t="s">
        <v>44</v>
      </c>
      <c r="HR2" s="59" t="s">
        <v>42</v>
      </c>
      <c r="HS2" s="59" t="s">
        <v>50</v>
      </c>
      <c r="HT2" s="59" t="s">
        <v>51</v>
      </c>
      <c r="HU2" s="59" t="s">
        <v>52</v>
      </c>
      <c r="HV2" s="59" t="s">
        <v>53</v>
      </c>
      <c r="HW2" s="69" t="s">
        <v>54</v>
      </c>
      <c r="HX2" s="59" t="s">
        <v>58</v>
      </c>
      <c r="HY2" s="59" t="s">
        <v>55</v>
      </c>
      <c r="HZ2" s="60" t="s">
        <v>56</v>
      </c>
      <c r="IA2" s="58" t="s">
        <v>43</v>
      </c>
      <c r="IB2" s="59" t="s">
        <v>44</v>
      </c>
      <c r="IC2" s="59" t="s">
        <v>42</v>
      </c>
      <c r="ID2" s="59" t="s">
        <v>50</v>
      </c>
      <c r="IE2" s="59" t="s">
        <v>51</v>
      </c>
      <c r="IF2" s="59" t="s">
        <v>52</v>
      </c>
      <c r="IG2" s="59" t="s">
        <v>53</v>
      </c>
      <c r="IH2" s="69" t="s">
        <v>54</v>
      </c>
      <c r="II2" s="59" t="s">
        <v>58</v>
      </c>
      <c r="IJ2" s="59" t="s">
        <v>55</v>
      </c>
      <c r="IK2" s="60" t="s">
        <v>56</v>
      </c>
    </row>
    <row r="3" spans="1:245" ht="13.5" thickTop="1">
      <c r="A3" s="26">
        <v>1</v>
      </c>
      <c r="B3" s="105" t="s">
        <v>100</v>
      </c>
      <c r="C3" s="9"/>
      <c r="D3" s="10"/>
      <c r="E3" s="10" t="s">
        <v>96</v>
      </c>
      <c r="F3" s="74"/>
      <c r="G3" s="71">
        <f aca="true" t="shared" si="0" ref="G3:G10">IF(AND(OR($G$2="Y",$H$2="Y"),I3&lt;5,J3&lt;5),IF(AND(I3=I2,J3=J2),G2+1,1),"")</f>
      </c>
      <c r="H3" s="17">
        <f>IF(AND($H$2="Y",J3&gt;0,OR(AND(G3=1,G13=10),AND(G3=2,G22=20),AND(G3=3,G31=30),AND(G3=4,G40=40),AND(G3=5,G59=50),AND(G3=6,G68=60),AND(G3=7,G77=70),AND(G3=8,G86=80),AND(G3=9,G95=90),AND(G3=10,G104=100))),VLOOKUP(J3-1,SortLookup!$A$13:$B$16,2,FALSE),"")</f>
      </c>
      <c r="I3" s="16" t="str">
        <f>IF(ISNA(VLOOKUP(E3,SortLookup!$A$1:$B$5,2,FALSE))," ",VLOOKUP(E3,SortLookup!$A$1:$B$5,2,FALSE))</f>
        <v> </v>
      </c>
      <c r="J3" s="23" t="str">
        <f>IF(ISNA(VLOOKUP(F3,SortLookup!$A$7:$B$11,2,FALSE))," ",VLOOKUP(F3,SortLookup!$A$7:$B$11,2,FALSE))</f>
        <v> </v>
      </c>
      <c r="K3" s="29">
        <f>L3+M3+N3</f>
        <v>13.82</v>
      </c>
      <c r="L3" s="30">
        <f aca="true" t="shared" si="1" ref="L3:L10">AB3+AO3+BA3+BM3+BY3+CJ3+CU3+DF3+DQ3+EB3+EM3+EX3+FI3+FT3+GE3+GP3+HA3+HL3+HW3+IH3</f>
        <v>13.82</v>
      </c>
      <c r="M3" s="8">
        <f aca="true" t="shared" si="2" ref="M3:M10">AD3+AQ3+BC3+BO3+CA3+CL3+CW3+DH3+DS3+ED3+EO3+EZ3+FK3+FV3+GG3+GR3+HC3+HN3+HY3+IJ3</f>
        <v>0</v>
      </c>
      <c r="N3" s="31">
        <f aca="true" t="shared" si="3" ref="N3:N10">O3/2</f>
        <v>0</v>
      </c>
      <c r="O3" s="32">
        <f aca="true" t="shared" si="4" ref="O3:O10">W3+AJ3+AV3+BH3+BT3+CE3+CP3+DA3+DL3+DW3+EH3+ES3+FD3+FO3+FZ3+GK3+GV3+HG3+HR3+IC3</f>
        <v>0</v>
      </c>
      <c r="P3" s="24">
        <v>13.82</v>
      </c>
      <c r="Q3" s="1"/>
      <c r="R3" s="1"/>
      <c r="S3" s="1"/>
      <c r="T3" s="1"/>
      <c r="U3" s="1"/>
      <c r="V3" s="1"/>
      <c r="W3" s="2"/>
      <c r="X3" s="2"/>
      <c r="Y3" s="2"/>
      <c r="Z3" s="2"/>
      <c r="AA3" s="25"/>
      <c r="AB3" s="7">
        <f aca="true" t="shared" si="5" ref="AB3:AB10">P3+Q3+R3+S3+T3+U3+V3</f>
        <v>13.82</v>
      </c>
      <c r="AC3" s="19">
        <f aca="true" t="shared" si="6" ref="AC3:AC10">W3/2</f>
        <v>0</v>
      </c>
      <c r="AD3" s="6">
        <f aca="true" t="shared" si="7" ref="AD3:AD10">(X3*3)+(Y3*5)+(Z3*5)+(AA3*20)</f>
        <v>0</v>
      </c>
      <c r="AE3" s="20">
        <f aca="true" t="shared" si="8" ref="AE3:AE10">AB3+AC3+AD3</f>
        <v>13.82</v>
      </c>
      <c r="AF3" s="1"/>
      <c r="AG3" s="1"/>
      <c r="AH3" s="1"/>
      <c r="AI3" s="1"/>
      <c r="AJ3" s="2"/>
      <c r="AK3" s="2"/>
      <c r="AL3" s="2"/>
      <c r="AM3" s="2"/>
      <c r="AN3" s="2"/>
      <c r="AO3" s="7">
        <f aca="true" t="shared" si="9" ref="AO3:AO10">AF3+AG3+AH3+AI3</f>
        <v>0</v>
      </c>
      <c r="AP3" s="19">
        <f aca="true" t="shared" si="10" ref="AP3:AP10">AJ3/2</f>
        <v>0</v>
      </c>
      <c r="AQ3" s="6">
        <f aca="true" t="shared" si="11" ref="AQ3:AQ10">(AK3*3)+(AL3*5)+(AM3*5)+(AN3*20)</f>
        <v>0</v>
      </c>
      <c r="AR3" s="20">
        <f aca="true" t="shared" si="12" ref="AR3:AR10">AO3+AP3+AQ3</f>
        <v>0</v>
      </c>
      <c r="AS3" s="24"/>
      <c r="AT3" s="1"/>
      <c r="AU3" s="1"/>
      <c r="AV3" s="2"/>
      <c r="AW3" s="2"/>
      <c r="AX3" s="2"/>
      <c r="AY3" s="2"/>
      <c r="AZ3" s="2"/>
      <c r="BA3" s="7">
        <f aca="true" t="shared" si="13" ref="BA3:BA10">AS3+AT3+AU3</f>
        <v>0</v>
      </c>
      <c r="BB3" s="19">
        <f aca="true" t="shared" si="14" ref="BB3:BB10">AV3/2</f>
        <v>0</v>
      </c>
      <c r="BC3" s="6">
        <f aca="true" t="shared" si="15" ref="BC3:BC10">(AW3*3)+(AX3*5)+(AY3*5)+(AZ3*20)</f>
        <v>0</v>
      </c>
      <c r="BD3" s="20">
        <f aca="true" t="shared" si="16" ref="BD3:BD10">BA3+BB3+BC3</f>
        <v>0</v>
      </c>
      <c r="BE3" s="24"/>
      <c r="BF3" s="1"/>
      <c r="BG3" s="1"/>
      <c r="BH3" s="2"/>
      <c r="BI3" s="2"/>
      <c r="BJ3" s="2"/>
      <c r="BK3" s="2"/>
      <c r="BL3" s="2"/>
      <c r="BM3" s="7">
        <f aca="true" t="shared" si="17" ref="BM3:BM10">BE3+BF3+BG3</f>
        <v>0</v>
      </c>
      <c r="BN3" s="19">
        <f aca="true" t="shared" si="18" ref="BN3:BN10">BH3/2</f>
        <v>0</v>
      </c>
      <c r="BO3" s="6">
        <f aca="true" t="shared" si="19" ref="BO3:BO10">(BI3*3)+(BJ3*5)+(BK3*5)+(BL3*20)</f>
        <v>0</v>
      </c>
      <c r="BP3" s="20">
        <f aca="true" t="shared" si="20" ref="BP3:BP10">BM3+BN3+BO3</f>
        <v>0</v>
      </c>
      <c r="BQ3" s="24"/>
      <c r="BR3" s="1"/>
      <c r="BS3" s="1"/>
      <c r="BT3" s="2"/>
      <c r="BU3" s="2"/>
      <c r="BV3" s="2"/>
      <c r="BW3" s="2"/>
      <c r="BX3" s="2"/>
      <c r="BY3" s="7">
        <f aca="true" t="shared" si="21" ref="BY3:BY10">BQ3+BR3+BS3</f>
        <v>0</v>
      </c>
      <c r="BZ3" s="19">
        <f aca="true" t="shared" si="22" ref="BZ3:BZ10">BT3/2</f>
        <v>0</v>
      </c>
      <c r="CA3" s="6">
        <f aca="true" t="shared" si="23" ref="CA3:CA10">(BU3*3)+(BV3*5)+(BW3*5)+(BX3*20)</f>
        <v>0</v>
      </c>
      <c r="CB3" s="20">
        <f aca="true" t="shared" si="24" ref="CB3:CB10"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5" ref="CJ3:CJ10">CC3+CD3</f>
        <v>0</v>
      </c>
      <c r="CK3" s="19">
        <f aca="true" t="shared" si="26" ref="CK3:CK10">CE3/2</f>
        <v>0</v>
      </c>
      <c r="CL3" s="6">
        <f aca="true" t="shared" si="27" ref="CL3:CL10">(CF3*3)+(CG3*5)+(CH3*5)+(CI3*20)</f>
        <v>0</v>
      </c>
      <c r="CM3" s="20">
        <f aca="true" t="shared" si="28" ref="CM3:CM10"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9" ref="CU3:CU10">CN3+CO3</f>
        <v>0</v>
      </c>
      <c r="CV3" s="19">
        <f aca="true" t="shared" si="30" ref="CV3:CV10">CP3/2</f>
        <v>0</v>
      </c>
      <c r="CW3" s="6">
        <f aca="true" t="shared" si="31" ref="CW3:CW10">(CQ3*3)+(CR3*5)+(CS3*5)+(CT3*20)</f>
        <v>0</v>
      </c>
      <c r="CX3" s="20">
        <f aca="true" t="shared" si="32" ref="CX3:CX10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3" ref="DF3:DF10">CY3+CZ3</f>
        <v>0</v>
      </c>
      <c r="DG3" s="19">
        <f aca="true" t="shared" si="34" ref="DG3:DG10">DA3/2</f>
        <v>0</v>
      </c>
      <c r="DH3" s="6">
        <f aca="true" t="shared" si="35" ref="DH3:DH10">(DB3*3)+(DC3*5)+(DD3*5)+(DE3*20)</f>
        <v>0</v>
      </c>
      <c r="DI3" s="20">
        <f aca="true" t="shared" si="36" ref="DI3:DI10"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37" ref="DQ3:DQ10">DJ3+DK3</f>
        <v>0</v>
      </c>
      <c r="DR3" s="19">
        <f aca="true" t="shared" si="38" ref="DR3:DR10">DL3/2</f>
        <v>0</v>
      </c>
      <c r="DS3" s="6">
        <f aca="true" t="shared" si="39" ref="DS3:DS10">(DM3*3)+(DN3*5)+(DO3*5)+(DP3*20)</f>
        <v>0</v>
      </c>
      <c r="DT3" s="20">
        <f aca="true" t="shared" si="40" ref="DT3:DT10"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41" ref="EB3:EB10">DU3+DV3</f>
        <v>0</v>
      </c>
      <c r="EC3" s="19">
        <f aca="true" t="shared" si="42" ref="EC3:EC10">DW3/2</f>
        <v>0</v>
      </c>
      <c r="ED3" s="6">
        <f aca="true" t="shared" si="43" ref="ED3:ED10">(DX3*3)+(DY3*5)+(DZ3*5)+(EA3*20)</f>
        <v>0</v>
      </c>
      <c r="EE3" s="20">
        <f aca="true" t="shared" si="44" ref="EE3:EE10"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45" ref="EM3:EM10">EF3+EG3</f>
        <v>0</v>
      </c>
      <c r="EN3" s="19">
        <f aca="true" t="shared" si="46" ref="EN3:EN10">EH3/2</f>
        <v>0</v>
      </c>
      <c r="EO3" s="6">
        <f aca="true" t="shared" si="47" ref="EO3:EO10">(EI3*3)+(EJ3*5)+(EK3*5)+(EL3*20)</f>
        <v>0</v>
      </c>
      <c r="EP3" s="20">
        <f aca="true" t="shared" si="48" ref="EP3:EP10"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49" ref="EX3:EX10">EQ3+ER3</f>
        <v>0</v>
      </c>
      <c r="EY3" s="19">
        <f aca="true" t="shared" si="50" ref="EY3:EY10">ES3/2</f>
        <v>0</v>
      </c>
      <c r="EZ3" s="6">
        <f aca="true" t="shared" si="51" ref="EZ3:EZ10">(ET3*3)+(EU3*5)+(EV3*5)+(EW3*20)</f>
        <v>0</v>
      </c>
      <c r="FA3" s="20">
        <f aca="true" t="shared" si="52" ref="FA3:FA10"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53" ref="FI3:FI10">FB3+FC3</f>
        <v>0</v>
      </c>
      <c r="FJ3" s="19">
        <f aca="true" t="shared" si="54" ref="FJ3:FJ10">FD3/2</f>
        <v>0</v>
      </c>
      <c r="FK3" s="6">
        <f aca="true" t="shared" si="55" ref="FK3:FK10">(FE3*3)+(FF3*5)+(FG3*5)+(FH3*20)</f>
        <v>0</v>
      </c>
      <c r="FL3" s="20">
        <f aca="true" t="shared" si="56" ref="FL3:FL10"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57" ref="FT3:FT10">FM3+FN3</f>
        <v>0</v>
      </c>
      <c r="FU3" s="19">
        <f aca="true" t="shared" si="58" ref="FU3:FU10">FO3/2</f>
        <v>0</v>
      </c>
      <c r="FV3" s="6">
        <f aca="true" t="shared" si="59" ref="FV3:FV10">(FP3*3)+(FQ3*5)+(FR3*5)+(FS3*20)</f>
        <v>0</v>
      </c>
      <c r="FW3" s="20">
        <f aca="true" t="shared" si="60" ref="FW3:FW10"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61" ref="GE3:GE10">FX3+FY3</f>
        <v>0</v>
      </c>
      <c r="GF3" s="19">
        <f aca="true" t="shared" si="62" ref="GF3:GF10">FZ3/2</f>
        <v>0</v>
      </c>
      <c r="GG3" s="6">
        <f aca="true" t="shared" si="63" ref="GG3:GG10">(GA3*3)+(GB3*5)+(GC3*5)+(GD3*20)</f>
        <v>0</v>
      </c>
      <c r="GH3" s="20">
        <f aca="true" t="shared" si="64" ref="GH3:GH10"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65" ref="GP3:GP10">GI3+GJ3</f>
        <v>0</v>
      </c>
      <c r="GQ3" s="19">
        <f aca="true" t="shared" si="66" ref="GQ3:GQ10">GK3/2</f>
        <v>0</v>
      </c>
      <c r="GR3" s="6">
        <f aca="true" t="shared" si="67" ref="GR3:GR10">(GL3*3)+(GM3*5)+(GN3*5)+(GO3*20)</f>
        <v>0</v>
      </c>
      <c r="GS3" s="20">
        <f aca="true" t="shared" si="68" ref="GS3:GS10"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69" ref="HA3:HA10">GT3+GU3</f>
        <v>0</v>
      </c>
      <c r="HB3" s="19">
        <f aca="true" t="shared" si="70" ref="HB3:HB10">GV3/2</f>
        <v>0</v>
      </c>
      <c r="HC3" s="6">
        <f aca="true" t="shared" si="71" ref="HC3:HC10">(GW3*3)+(GX3*5)+(GY3*5)+(GZ3*20)</f>
        <v>0</v>
      </c>
      <c r="HD3" s="20">
        <f aca="true" t="shared" si="72" ref="HD3:HD10"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73" ref="HL3:HL10">HE3+HF3</f>
        <v>0</v>
      </c>
      <c r="HM3" s="19">
        <f aca="true" t="shared" si="74" ref="HM3:HM10">HG3/2</f>
        <v>0</v>
      </c>
      <c r="HN3" s="6">
        <f aca="true" t="shared" si="75" ref="HN3:HN10">(HH3*3)+(HI3*5)+(HJ3*5)+(HK3*20)</f>
        <v>0</v>
      </c>
      <c r="HO3" s="20">
        <f aca="true" t="shared" si="76" ref="HO3:HO10"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77" ref="HW3:HW10">HP3+HQ3</f>
        <v>0</v>
      </c>
      <c r="HX3" s="19">
        <f aca="true" t="shared" si="78" ref="HX3:HX10">HR3/2</f>
        <v>0</v>
      </c>
      <c r="HY3" s="6">
        <f aca="true" t="shared" si="79" ref="HY3:HY10">(HS3*3)+(HT3*5)+(HU3*5)+(HV3*20)</f>
        <v>0</v>
      </c>
      <c r="HZ3" s="20">
        <f aca="true" t="shared" si="80" ref="HZ3:HZ10"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81" ref="IH3:IH10">IA3+IB3</f>
        <v>0</v>
      </c>
      <c r="II3" s="19">
        <f aca="true" t="shared" si="82" ref="II3:II10">IC3/2</f>
        <v>0</v>
      </c>
      <c r="IJ3" s="6">
        <f aca="true" t="shared" si="83" ref="IJ3:IJ10">(ID3*3)+(IE3*5)+(IF3*5)+(IG3*20)</f>
        <v>0</v>
      </c>
      <c r="IK3" s="20">
        <f aca="true" t="shared" si="84" ref="IK3:IK10">IH3+II3+IJ3</f>
        <v>0</v>
      </c>
    </row>
    <row r="4" spans="1:245" ht="12.75">
      <c r="A4" s="26">
        <v>2</v>
      </c>
      <c r="B4" s="9" t="s">
        <v>99</v>
      </c>
      <c r="C4" s="9"/>
      <c r="D4" s="10"/>
      <c r="E4" s="10" t="s">
        <v>96</v>
      </c>
      <c r="F4" s="74"/>
      <c r="G4" s="71">
        <f t="shared" si="0"/>
      </c>
      <c r="H4" s="17">
        <f>IF(AND($H$2="Y",J4&gt;0,OR(AND(G4=1,G14=10),AND(G4=2,G23=20),AND(G4=3,G32=30),AND(G4=4,G41=40),AND(G4=5,G60=50),AND(G4=6,G69=60),AND(G4=7,G78=70),AND(G4=8,G87=80),AND(G4=9,G96=90),AND(G4=10,G105=100))),VLOOKUP(J4-1,SortLookup!$A$13:$B$16,2,FALSE),"")</f>
      </c>
      <c r="I4" s="16" t="str">
        <f>IF(ISNA(VLOOKUP(E4,SortLookup!$A$1:$B$5,2,FALSE))," ",VLOOKUP(E4,SortLookup!$A$1:$B$5,2,FALSE))</f>
        <v> </v>
      </c>
      <c r="J4" s="23" t="str">
        <f>IF(ISNA(VLOOKUP(F4,SortLookup!$A$7:$B$11,2,FALSE))," ",VLOOKUP(F4,SortLookup!$A$7:$B$11,2,FALSE))</f>
        <v> </v>
      </c>
      <c r="K4" s="29">
        <f>L4+M4+N4</f>
        <v>14.5</v>
      </c>
      <c r="L4" s="30">
        <f t="shared" si="1"/>
        <v>14.5</v>
      </c>
      <c r="M4" s="8">
        <f t="shared" si="2"/>
        <v>0</v>
      </c>
      <c r="N4" s="31">
        <f t="shared" si="3"/>
        <v>0</v>
      </c>
      <c r="O4" s="32">
        <f t="shared" si="4"/>
        <v>0</v>
      </c>
      <c r="P4" s="24">
        <v>14.5</v>
      </c>
      <c r="Q4" s="1"/>
      <c r="R4" s="1"/>
      <c r="S4" s="1"/>
      <c r="T4" s="1"/>
      <c r="U4" s="1"/>
      <c r="V4" s="1"/>
      <c r="W4" s="2"/>
      <c r="X4" s="2"/>
      <c r="Y4" s="2"/>
      <c r="Z4" s="2"/>
      <c r="AA4" s="25"/>
      <c r="AB4" s="7">
        <f t="shared" si="5"/>
        <v>14.5</v>
      </c>
      <c r="AC4" s="19">
        <f t="shared" si="6"/>
        <v>0</v>
      </c>
      <c r="AD4" s="6">
        <f t="shared" si="7"/>
        <v>0</v>
      </c>
      <c r="AE4" s="20">
        <f t="shared" si="8"/>
        <v>14.5</v>
      </c>
      <c r="AF4" s="1"/>
      <c r="AG4" s="1"/>
      <c r="AH4" s="1"/>
      <c r="AI4" s="1"/>
      <c r="AJ4" s="2"/>
      <c r="AK4" s="2"/>
      <c r="AL4" s="2"/>
      <c r="AM4" s="2"/>
      <c r="AN4" s="2"/>
      <c r="AO4" s="7">
        <f t="shared" si="9"/>
        <v>0</v>
      </c>
      <c r="AP4" s="19">
        <f t="shared" si="10"/>
        <v>0</v>
      </c>
      <c r="AQ4" s="6">
        <f t="shared" si="11"/>
        <v>0</v>
      </c>
      <c r="AR4" s="20">
        <f t="shared" si="12"/>
        <v>0</v>
      </c>
      <c r="AS4" s="24"/>
      <c r="AT4" s="1"/>
      <c r="AU4" s="1"/>
      <c r="AV4" s="2"/>
      <c r="AW4" s="2"/>
      <c r="AX4" s="2"/>
      <c r="AY4" s="2"/>
      <c r="AZ4" s="2"/>
      <c r="BA4" s="7">
        <f t="shared" si="13"/>
        <v>0</v>
      </c>
      <c r="BB4" s="19">
        <f t="shared" si="14"/>
        <v>0</v>
      </c>
      <c r="BC4" s="6">
        <f t="shared" si="15"/>
        <v>0</v>
      </c>
      <c r="BD4" s="20">
        <f t="shared" si="16"/>
        <v>0</v>
      </c>
      <c r="BE4" s="24"/>
      <c r="BF4" s="1"/>
      <c r="BG4" s="1"/>
      <c r="BH4" s="2"/>
      <c r="BI4" s="2"/>
      <c r="BJ4" s="2"/>
      <c r="BK4" s="2"/>
      <c r="BL4" s="2"/>
      <c r="BM4" s="7">
        <f t="shared" si="17"/>
        <v>0</v>
      </c>
      <c r="BN4" s="19">
        <f t="shared" si="18"/>
        <v>0</v>
      </c>
      <c r="BO4" s="6">
        <f t="shared" si="19"/>
        <v>0</v>
      </c>
      <c r="BP4" s="20">
        <f t="shared" si="20"/>
        <v>0</v>
      </c>
      <c r="BQ4" s="24"/>
      <c r="BR4" s="1"/>
      <c r="BS4" s="1"/>
      <c r="BT4" s="2"/>
      <c r="BU4" s="2"/>
      <c r="BV4" s="2"/>
      <c r="BW4" s="2"/>
      <c r="BX4" s="2"/>
      <c r="BY4" s="7">
        <f t="shared" si="21"/>
        <v>0</v>
      </c>
      <c r="BZ4" s="19">
        <f t="shared" si="22"/>
        <v>0</v>
      </c>
      <c r="CA4" s="6">
        <f t="shared" si="23"/>
        <v>0</v>
      </c>
      <c r="CB4" s="20">
        <f t="shared" si="24"/>
        <v>0</v>
      </c>
      <c r="CC4" s="24"/>
      <c r="CD4" s="1"/>
      <c r="CE4" s="2"/>
      <c r="CF4" s="2"/>
      <c r="CG4" s="2"/>
      <c r="CH4" s="2"/>
      <c r="CI4" s="2"/>
      <c r="CJ4" s="7">
        <f t="shared" si="25"/>
        <v>0</v>
      </c>
      <c r="CK4" s="19">
        <f t="shared" si="26"/>
        <v>0</v>
      </c>
      <c r="CL4" s="6">
        <f t="shared" si="27"/>
        <v>0</v>
      </c>
      <c r="CM4" s="20">
        <f t="shared" si="28"/>
        <v>0</v>
      </c>
      <c r="CN4" s="24"/>
      <c r="CO4" s="1"/>
      <c r="CP4" s="2"/>
      <c r="CQ4" s="2"/>
      <c r="CR4" s="2"/>
      <c r="CS4" s="2"/>
      <c r="CT4" s="2"/>
      <c r="CU4" s="7">
        <f t="shared" si="29"/>
        <v>0</v>
      </c>
      <c r="CV4" s="19">
        <f t="shared" si="30"/>
        <v>0</v>
      </c>
      <c r="CW4" s="6">
        <f t="shared" si="31"/>
        <v>0</v>
      </c>
      <c r="CX4" s="20">
        <f t="shared" si="32"/>
        <v>0</v>
      </c>
      <c r="CY4" s="24"/>
      <c r="CZ4" s="1"/>
      <c r="DA4" s="2"/>
      <c r="DB4" s="2"/>
      <c r="DC4" s="2"/>
      <c r="DD4" s="2"/>
      <c r="DE4" s="2"/>
      <c r="DF4" s="7">
        <f t="shared" si="33"/>
        <v>0</v>
      </c>
      <c r="DG4" s="19">
        <f t="shared" si="34"/>
        <v>0</v>
      </c>
      <c r="DH4" s="6">
        <f t="shared" si="35"/>
        <v>0</v>
      </c>
      <c r="DI4" s="20">
        <f t="shared" si="36"/>
        <v>0</v>
      </c>
      <c r="DJ4" s="24"/>
      <c r="DK4" s="1"/>
      <c r="DL4" s="2"/>
      <c r="DM4" s="2"/>
      <c r="DN4" s="2"/>
      <c r="DO4" s="2"/>
      <c r="DP4" s="2"/>
      <c r="DQ4" s="7">
        <f t="shared" si="37"/>
        <v>0</v>
      </c>
      <c r="DR4" s="19">
        <f t="shared" si="38"/>
        <v>0</v>
      </c>
      <c r="DS4" s="6">
        <f t="shared" si="39"/>
        <v>0</v>
      </c>
      <c r="DT4" s="20">
        <f t="shared" si="40"/>
        <v>0</v>
      </c>
      <c r="DU4" s="24"/>
      <c r="DV4" s="1"/>
      <c r="DW4" s="2"/>
      <c r="DX4" s="2"/>
      <c r="DY4" s="2"/>
      <c r="DZ4" s="2"/>
      <c r="EA4" s="2"/>
      <c r="EB4" s="7">
        <f t="shared" si="41"/>
        <v>0</v>
      </c>
      <c r="EC4" s="19">
        <f t="shared" si="42"/>
        <v>0</v>
      </c>
      <c r="ED4" s="6">
        <f t="shared" si="43"/>
        <v>0</v>
      </c>
      <c r="EE4" s="20">
        <f t="shared" si="44"/>
        <v>0</v>
      </c>
      <c r="EF4" s="24"/>
      <c r="EG4" s="1"/>
      <c r="EH4" s="2"/>
      <c r="EI4" s="2"/>
      <c r="EJ4" s="2"/>
      <c r="EK4" s="2"/>
      <c r="EL4" s="2"/>
      <c r="EM4" s="7">
        <f t="shared" si="45"/>
        <v>0</v>
      </c>
      <c r="EN4" s="19">
        <f t="shared" si="46"/>
        <v>0</v>
      </c>
      <c r="EO4" s="6">
        <f t="shared" si="47"/>
        <v>0</v>
      </c>
      <c r="EP4" s="20">
        <f t="shared" si="48"/>
        <v>0</v>
      </c>
      <c r="EQ4" s="24"/>
      <c r="ER4" s="1"/>
      <c r="ES4" s="2"/>
      <c r="ET4" s="2"/>
      <c r="EU4" s="2"/>
      <c r="EV4" s="2"/>
      <c r="EW4" s="2"/>
      <c r="EX4" s="7">
        <f t="shared" si="49"/>
        <v>0</v>
      </c>
      <c r="EY4" s="19">
        <f t="shared" si="50"/>
        <v>0</v>
      </c>
      <c r="EZ4" s="6">
        <f t="shared" si="51"/>
        <v>0</v>
      </c>
      <c r="FA4" s="20">
        <f t="shared" si="52"/>
        <v>0</v>
      </c>
      <c r="FB4" s="24"/>
      <c r="FC4" s="1"/>
      <c r="FD4" s="2"/>
      <c r="FE4" s="2"/>
      <c r="FF4" s="2"/>
      <c r="FG4" s="2"/>
      <c r="FH4" s="2"/>
      <c r="FI4" s="7">
        <f t="shared" si="53"/>
        <v>0</v>
      </c>
      <c r="FJ4" s="19">
        <f t="shared" si="54"/>
        <v>0</v>
      </c>
      <c r="FK4" s="6">
        <f t="shared" si="55"/>
        <v>0</v>
      </c>
      <c r="FL4" s="20">
        <f t="shared" si="56"/>
        <v>0</v>
      </c>
      <c r="FM4" s="24"/>
      <c r="FN4" s="1"/>
      <c r="FO4" s="2"/>
      <c r="FP4" s="2"/>
      <c r="FQ4" s="2"/>
      <c r="FR4" s="2"/>
      <c r="FS4" s="2"/>
      <c r="FT4" s="7">
        <f t="shared" si="57"/>
        <v>0</v>
      </c>
      <c r="FU4" s="19">
        <f t="shared" si="58"/>
        <v>0</v>
      </c>
      <c r="FV4" s="6">
        <f t="shared" si="59"/>
        <v>0</v>
      </c>
      <c r="FW4" s="20">
        <f t="shared" si="60"/>
        <v>0</v>
      </c>
      <c r="FX4" s="24"/>
      <c r="FY4" s="1"/>
      <c r="FZ4" s="2"/>
      <c r="GA4" s="2"/>
      <c r="GB4" s="2"/>
      <c r="GC4" s="2"/>
      <c r="GD4" s="2"/>
      <c r="GE4" s="7">
        <f t="shared" si="61"/>
        <v>0</v>
      </c>
      <c r="GF4" s="19">
        <f t="shared" si="62"/>
        <v>0</v>
      </c>
      <c r="GG4" s="6">
        <f t="shared" si="63"/>
        <v>0</v>
      </c>
      <c r="GH4" s="20">
        <f t="shared" si="64"/>
        <v>0</v>
      </c>
      <c r="GI4" s="24"/>
      <c r="GJ4" s="1"/>
      <c r="GK4" s="2"/>
      <c r="GL4" s="2"/>
      <c r="GM4" s="2"/>
      <c r="GN4" s="2"/>
      <c r="GO4" s="2"/>
      <c r="GP4" s="7">
        <f t="shared" si="65"/>
        <v>0</v>
      </c>
      <c r="GQ4" s="19">
        <f t="shared" si="66"/>
        <v>0</v>
      </c>
      <c r="GR4" s="6">
        <f t="shared" si="67"/>
        <v>0</v>
      </c>
      <c r="GS4" s="20">
        <f t="shared" si="68"/>
        <v>0</v>
      </c>
      <c r="GT4" s="24"/>
      <c r="GU4" s="1"/>
      <c r="GV4" s="2"/>
      <c r="GW4" s="2"/>
      <c r="GX4" s="2"/>
      <c r="GY4" s="2"/>
      <c r="GZ4" s="2"/>
      <c r="HA4" s="7">
        <f t="shared" si="69"/>
        <v>0</v>
      </c>
      <c r="HB4" s="19">
        <f t="shared" si="70"/>
        <v>0</v>
      </c>
      <c r="HC4" s="6">
        <f t="shared" si="71"/>
        <v>0</v>
      </c>
      <c r="HD4" s="20">
        <f t="shared" si="72"/>
        <v>0</v>
      </c>
      <c r="HE4" s="24"/>
      <c r="HF4" s="1"/>
      <c r="HG4" s="2"/>
      <c r="HH4" s="2"/>
      <c r="HI4" s="2"/>
      <c r="HJ4" s="2"/>
      <c r="HK4" s="2"/>
      <c r="HL4" s="7">
        <f t="shared" si="73"/>
        <v>0</v>
      </c>
      <c r="HM4" s="19">
        <f t="shared" si="74"/>
        <v>0</v>
      </c>
      <c r="HN4" s="6">
        <f t="shared" si="75"/>
        <v>0</v>
      </c>
      <c r="HO4" s="20">
        <f t="shared" si="76"/>
        <v>0</v>
      </c>
      <c r="HP4" s="24"/>
      <c r="HQ4" s="1"/>
      <c r="HR4" s="2"/>
      <c r="HS4" s="2"/>
      <c r="HT4" s="2"/>
      <c r="HU4" s="2"/>
      <c r="HV4" s="2"/>
      <c r="HW4" s="7">
        <f t="shared" si="77"/>
        <v>0</v>
      </c>
      <c r="HX4" s="19">
        <f t="shared" si="78"/>
        <v>0</v>
      </c>
      <c r="HY4" s="6">
        <f t="shared" si="79"/>
        <v>0</v>
      </c>
      <c r="HZ4" s="20">
        <f t="shared" si="80"/>
        <v>0</v>
      </c>
      <c r="IA4" s="24"/>
      <c r="IB4" s="1"/>
      <c r="IC4" s="2"/>
      <c r="ID4" s="2"/>
      <c r="IE4" s="2"/>
      <c r="IF4" s="2"/>
      <c r="IG4" s="2"/>
      <c r="IH4" s="7">
        <f t="shared" si="81"/>
        <v>0</v>
      </c>
      <c r="II4" s="19">
        <f t="shared" si="82"/>
        <v>0</v>
      </c>
      <c r="IJ4" s="6">
        <f t="shared" si="83"/>
        <v>0</v>
      </c>
      <c r="IK4" s="20">
        <f t="shared" si="84"/>
        <v>0</v>
      </c>
    </row>
    <row r="5" spans="1:245" ht="12.75">
      <c r="A5" s="26">
        <v>3</v>
      </c>
      <c r="B5" s="9" t="s">
        <v>95</v>
      </c>
      <c r="C5" s="9"/>
      <c r="D5" s="10"/>
      <c r="E5" s="10" t="s">
        <v>96</v>
      </c>
      <c r="F5" s="74"/>
      <c r="G5" s="71">
        <f t="shared" si="0"/>
      </c>
      <c r="H5" s="17">
        <f>IF(AND($H$2="Y",J5&gt;0,OR(AND(G5=1,G15=10),AND(G5=2,G24=20),AND(G5=3,G33=30),AND(G5=4,G42=40),AND(G5=5,G51=50),AND(G5=6,G70=60),AND(G5=7,G79=70),AND(G5=8,G88=80),AND(G5=9,G97=90),AND(G5=10,G106=100))),VLOOKUP(J5-1,SortLookup!$A$13:$B$16,2,FALSE),"")</f>
      </c>
      <c r="I5" s="16" t="str">
        <f>IF(ISNA(VLOOKUP(E5,SortLookup!$A$1:$B$5,2,FALSE))," ",VLOOKUP(E5,SortLookup!$A$1:$B$5,2,FALSE))</f>
        <v> </v>
      </c>
      <c r="J5" s="23" t="str">
        <f>IF(ISNA(VLOOKUP(F5,SortLookup!$A$7:$B$11,2,FALSE))," ",VLOOKUP(F5,SortLookup!$A$7:$B$11,2,FALSE))</f>
        <v> </v>
      </c>
      <c r="K5" s="29">
        <f>L5+M5+N5</f>
        <v>24.34</v>
      </c>
      <c r="L5" s="30">
        <f t="shared" si="1"/>
        <v>18.84</v>
      </c>
      <c r="M5" s="8">
        <f t="shared" si="2"/>
        <v>0</v>
      </c>
      <c r="N5" s="31">
        <f t="shared" si="3"/>
        <v>5.5</v>
      </c>
      <c r="O5" s="32">
        <f t="shared" si="4"/>
        <v>11</v>
      </c>
      <c r="P5" s="24">
        <v>18.84</v>
      </c>
      <c r="Q5" s="1"/>
      <c r="R5" s="1"/>
      <c r="S5" s="1"/>
      <c r="T5" s="1"/>
      <c r="U5" s="1"/>
      <c r="V5" s="1"/>
      <c r="W5" s="2">
        <v>11</v>
      </c>
      <c r="X5" s="2"/>
      <c r="Y5" s="2"/>
      <c r="Z5" s="2"/>
      <c r="AA5" s="25"/>
      <c r="AB5" s="7">
        <f t="shared" si="5"/>
        <v>18.84</v>
      </c>
      <c r="AC5" s="19">
        <f t="shared" si="6"/>
        <v>5.5</v>
      </c>
      <c r="AD5" s="6">
        <f t="shared" si="7"/>
        <v>0</v>
      </c>
      <c r="AE5" s="20">
        <f t="shared" si="8"/>
        <v>24.34</v>
      </c>
      <c r="AF5" s="1"/>
      <c r="AG5" s="1"/>
      <c r="AH5" s="1"/>
      <c r="AI5" s="1"/>
      <c r="AJ5" s="2"/>
      <c r="AK5" s="2"/>
      <c r="AL5" s="2"/>
      <c r="AM5" s="2"/>
      <c r="AN5" s="2"/>
      <c r="AO5" s="7">
        <f t="shared" si="9"/>
        <v>0</v>
      </c>
      <c r="AP5" s="19">
        <f t="shared" si="10"/>
        <v>0</v>
      </c>
      <c r="AQ5" s="6">
        <f t="shared" si="11"/>
        <v>0</v>
      </c>
      <c r="AR5" s="20">
        <f t="shared" si="12"/>
        <v>0</v>
      </c>
      <c r="AS5" s="24"/>
      <c r="AT5" s="1"/>
      <c r="AU5" s="1"/>
      <c r="AV5" s="2"/>
      <c r="AW5" s="2"/>
      <c r="AX5" s="2"/>
      <c r="AY5" s="2"/>
      <c r="AZ5" s="2"/>
      <c r="BA5" s="7">
        <f t="shared" si="13"/>
        <v>0</v>
      </c>
      <c r="BB5" s="19">
        <f t="shared" si="14"/>
        <v>0</v>
      </c>
      <c r="BC5" s="6">
        <f t="shared" si="15"/>
        <v>0</v>
      </c>
      <c r="BD5" s="20">
        <f t="shared" si="16"/>
        <v>0</v>
      </c>
      <c r="BE5" s="24"/>
      <c r="BF5" s="1"/>
      <c r="BG5" s="1"/>
      <c r="BH5" s="2"/>
      <c r="BI5" s="2"/>
      <c r="BJ5" s="2"/>
      <c r="BK5" s="2"/>
      <c r="BL5" s="2"/>
      <c r="BM5" s="7">
        <f t="shared" si="17"/>
        <v>0</v>
      </c>
      <c r="BN5" s="19">
        <f t="shared" si="18"/>
        <v>0</v>
      </c>
      <c r="BO5" s="6">
        <f t="shared" si="19"/>
        <v>0</v>
      </c>
      <c r="BP5" s="20">
        <f t="shared" si="20"/>
        <v>0</v>
      </c>
      <c r="BQ5" s="24"/>
      <c r="BR5" s="1"/>
      <c r="BS5" s="1"/>
      <c r="BT5" s="2"/>
      <c r="BU5" s="2"/>
      <c r="BV5" s="2"/>
      <c r="BW5" s="2"/>
      <c r="BX5" s="2"/>
      <c r="BY5" s="7">
        <f t="shared" si="21"/>
        <v>0</v>
      </c>
      <c r="BZ5" s="19">
        <f t="shared" si="22"/>
        <v>0</v>
      </c>
      <c r="CA5" s="6">
        <f t="shared" si="23"/>
        <v>0</v>
      </c>
      <c r="CB5" s="20">
        <f t="shared" si="24"/>
        <v>0</v>
      </c>
      <c r="CC5" s="24"/>
      <c r="CD5" s="1"/>
      <c r="CE5" s="2"/>
      <c r="CF5" s="2"/>
      <c r="CG5" s="2"/>
      <c r="CH5" s="2"/>
      <c r="CI5" s="2"/>
      <c r="CJ5" s="7">
        <f t="shared" si="25"/>
        <v>0</v>
      </c>
      <c r="CK5" s="19">
        <f t="shared" si="26"/>
        <v>0</v>
      </c>
      <c r="CL5" s="6">
        <f t="shared" si="27"/>
        <v>0</v>
      </c>
      <c r="CM5" s="20">
        <f t="shared" si="28"/>
        <v>0</v>
      </c>
      <c r="CN5" s="24"/>
      <c r="CO5" s="1"/>
      <c r="CP5" s="2"/>
      <c r="CQ5" s="2"/>
      <c r="CR5" s="2"/>
      <c r="CS5" s="2"/>
      <c r="CT5" s="2"/>
      <c r="CU5" s="7">
        <f t="shared" si="29"/>
        <v>0</v>
      </c>
      <c r="CV5" s="19">
        <f t="shared" si="30"/>
        <v>0</v>
      </c>
      <c r="CW5" s="6">
        <f t="shared" si="31"/>
        <v>0</v>
      </c>
      <c r="CX5" s="20">
        <f t="shared" si="32"/>
        <v>0</v>
      </c>
      <c r="CY5" s="24"/>
      <c r="CZ5" s="1"/>
      <c r="DA5" s="2"/>
      <c r="DB5" s="2"/>
      <c r="DC5" s="2"/>
      <c r="DD5" s="2"/>
      <c r="DE5" s="2"/>
      <c r="DF5" s="7">
        <f t="shared" si="33"/>
        <v>0</v>
      </c>
      <c r="DG5" s="19">
        <f t="shared" si="34"/>
        <v>0</v>
      </c>
      <c r="DH5" s="6">
        <f t="shared" si="35"/>
        <v>0</v>
      </c>
      <c r="DI5" s="20">
        <f t="shared" si="36"/>
        <v>0</v>
      </c>
      <c r="DJ5" s="24"/>
      <c r="DK5" s="1"/>
      <c r="DL5" s="2"/>
      <c r="DM5" s="2"/>
      <c r="DN5" s="2"/>
      <c r="DO5" s="2"/>
      <c r="DP5" s="2"/>
      <c r="DQ5" s="7">
        <f t="shared" si="37"/>
        <v>0</v>
      </c>
      <c r="DR5" s="19">
        <f t="shared" si="38"/>
        <v>0</v>
      </c>
      <c r="DS5" s="6">
        <f t="shared" si="39"/>
        <v>0</v>
      </c>
      <c r="DT5" s="20">
        <f t="shared" si="40"/>
        <v>0</v>
      </c>
      <c r="DU5" s="24"/>
      <c r="DV5" s="1"/>
      <c r="DW5" s="2"/>
      <c r="DX5" s="2"/>
      <c r="DY5" s="2"/>
      <c r="DZ5" s="2"/>
      <c r="EA5" s="2"/>
      <c r="EB5" s="7">
        <f t="shared" si="41"/>
        <v>0</v>
      </c>
      <c r="EC5" s="19">
        <f t="shared" si="42"/>
        <v>0</v>
      </c>
      <c r="ED5" s="6">
        <f t="shared" si="43"/>
        <v>0</v>
      </c>
      <c r="EE5" s="20">
        <f t="shared" si="44"/>
        <v>0</v>
      </c>
      <c r="EF5" s="24"/>
      <c r="EG5" s="1"/>
      <c r="EH5" s="2"/>
      <c r="EI5" s="2"/>
      <c r="EJ5" s="2"/>
      <c r="EK5" s="2"/>
      <c r="EL5" s="2"/>
      <c r="EM5" s="7">
        <f t="shared" si="45"/>
        <v>0</v>
      </c>
      <c r="EN5" s="19">
        <f t="shared" si="46"/>
        <v>0</v>
      </c>
      <c r="EO5" s="6">
        <f t="shared" si="47"/>
        <v>0</v>
      </c>
      <c r="EP5" s="20">
        <f t="shared" si="48"/>
        <v>0</v>
      </c>
      <c r="EQ5" s="24"/>
      <c r="ER5" s="1"/>
      <c r="ES5" s="2"/>
      <c r="ET5" s="2"/>
      <c r="EU5" s="2"/>
      <c r="EV5" s="2"/>
      <c r="EW5" s="2"/>
      <c r="EX5" s="7">
        <f t="shared" si="49"/>
        <v>0</v>
      </c>
      <c r="EY5" s="19">
        <f t="shared" si="50"/>
        <v>0</v>
      </c>
      <c r="EZ5" s="6">
        <f t="shared" si="51"/>
        <v>0</v>
      </c>
      <c r="FA5" s="20">
        <f t="shared" si="52"/>
        <v>0</v>
      </c>
      <c r="FB5" s="24"/>
      <c r="FC5" s="1"/>
      <c r="FD5" s="2"/>
      <c r="FE5" s="2"/>
      <c r="FF5" s="2"/>
      <c r="FG5" s="2"/>
      <c r="FH5" s="2"/>
      <c r="FI5" s="7">
        <f t="shared" si="53"/>
        <v>0</v>
      </c>
      <c r="FJ5" s="19">
        <f t="shared" si="54"/>
        <v>0</v>
      </c>
      <c r="FK5" s="6">
        <f t="shared" si="55"/>
        <v>0</v>
      </c>
      <c r="FL5" s="20">
        <f t="shared" si="56"/>
        <v>0</v>
      </c>
      <c r="FM5" s="24"/>
      <c r="FN5" s="1"/>
      <c r="FO5" s="2"/>
      <c r="FP5" s="2"/>
      <c r="FQ5" s="2"/>
      <c r="FR5" s="2"/>
      <c r="FS5" s="2"/>
      <c r="FT5" s="7">
        <f t="shared" si="57"/>
        <v>0</v>
      </c>
      <c r="FU5" s="19">
        <f t="shared" si="58"/>
        <v>0</v>
      </c>
      <c r="FV5" s="6">
        <f t="shared" si="59"/>
        <v>0</v>
      </c>
      <c r="FW5" s="20">
        <f t="shared" si="60"/>
        <v>0</v>
      </c>
      <c r="FX5" s="24"/>
      <c r="FY5" s="1"/>
      <c r="FZ5" s="2"/>
      <c r="GA5" s="2"/>
      <c r="GB5" s="2"/>
      <c r="GC5" s="2"/>
      <c r="GD5" s="2"/>
      <c r="GE5" s="7">
        <f t="shared" si="61"/>
        <v>0</v>
      </c>
      <c r="GF5" s="19">
        <f t="shared" si="62"/>
        <v>0</v>
      </c>
      <c r="GG5" s="6">
        <f t="shared" si="63"/>
        <v>0</v>
      </c>
      <c r="GH5" s="20">
        <f t="shared" si="64"/>
        <v>0</v>
      </c>
      <c r="GI5" s="24"/>
      <c r="GJ5" s="1"/>
      <c r="GK5" s="2"/>
      <c r="GL5" s="2"/>
      <c r="GM5" s="2"/>
      <c r="GN5" s="2"/>
      <c r="GO5" s="2"/>
      <c r="GP5" s="7">
        <f t="shared" si="65"/>
        <v>0</v>
      </c>
      <c r="GQ5" s="19">
        <f t="shared" si="66"/>
        <v>0</v>
      </c>
      <c r="GR5" s="6">
        <f t="shared" si="67"/>
        <v>0</v>
      </c>
      <c r="GS5" s="20">
        <f t="shared" si="68"/>
        <v>0</v>
      </c>
      <c r="GT5" s="24"/>
      <c r="GU5" s="1"/>
      <c r="GV5" s="2"/>
      <c r="GW5" s="2"/>
      <c r="GX5" s="2"/>
      <c r="GY5" s="2"/>
      <c r="GZ5" s="2"/>
      <c r="HA5" s="7">
        <f t="shared" si="69"/>
        <v>0</v>
      </c>
      <c r="HB5" s="19">
        <f t="shared" si="70"/>
        <v>0</v>
      </c>
      <c r="HC5" s="6">
        <f t="shared" si="71"/>
        <v>0</v>
      </c>
      <c r="HD5" s="20">
        <f t="shared" si="72"/>
        <v>0</v>
      </c>
      <c r="HE5" s="24"/>
      <c r="HF5" s="1"/>
      <c r="HG5" s="2"/>
      <c r="HH5" s="2"/>
      <c r="HI5" s="2"/>
      <c r="HJ5" s="2"/>
      <c r="HK5" s="2"/>
      <c r="HL5" s="7">
        <f t="shared" si="73"/>
        <v>0</v>
      </c>
      <c r="HM5" s="19">
        <f t="shared" si="74"/>
        <v>0</v>
      </c>
      <c r="HN5" s="6">
        <f t="shared" si="75"/>
        <v>0</v>
      </c>
      <c r="HO5" s="20">
        <f t="shared" si="76"/>
        <v>0</v>
      </c>
      <c r="HP5" s="24"/>
      <c r="HQ5" s="1"/>
      <c r="HR5" s="2"/>
      <c r="HS5" s="2"/>
      <c r="HT5" s="2"/>
      <c r="HU5" s="2"/>
      <c r="HV5" s="2"/>
      <c r="HW5" s="7">
        <f t="shared" si="77"/>
        <v>0</v>
      </c>
      <c r="HX5" s="19">
        <f t="shared" si="78"/>
        <v>0</v>
      </c>
      <c r="HY5" s="6">
        <f t="shared" si="79"/>
        <v>0</v>
      </c>
      <c r="HZ5" s="20">
        <f t="shared" si="80"/>
        <v>0</v>
      </c>
      <c r="IA5" s="24"/>
      <c r="IB5" s="1"/>
      <c r="IC5" s="2"/>
      <c r="ID5" s="2"/>
      <c r="IE5" s="2"/>
      <c r="IF5" s="2"/>
      <c r="IG5" s="2"/>
      <c r="IH5" s="7">
        <f t="shared" si="81"/>
        <v>0</v>
      </c>
      <c r="II5" s="19">
        <f t="shared" si="82"/>
        <v>0</v>
      </c>
      <c r="IJ5" s="6">
        <f t="shared" si="83"/>
        <v>0</v>
      </c>
      <c r="IK5" s="20">
        <f t="shared" si="84"/>
        <v>0</v>
      </c>
    </row>
    <row r="6" spans="1:245" ht="12.75">
      <c r="A6" s="26">
        <v>4</v>
      </c>
      <c r="B6" s="9" t="s">
        <v>97</v>
      </c>
      <c r="C6" s="9"/>
      <c r="D6" s="10"/>
      <c r="E6" s="10" t="s">
        <v>96</v>
      </c>
      <c r="F6" s="74"/>
      <c r="G6" s="71">
        <f t="shared" si="0"/>
      </c>
      <c r="H6" s="17">
        <f>IF(AND($H$2="Y",J6&gt;0,OR(AND(G6=1,G16=10),AND(G6=2,G25=20),AND(G6=3,G34=30),AND(G6=4,G43=40),AND(G6=5,G52=50),AND(G6=6,G71=60),AND(G6=7,G80=70),AND(G6=8,G89=80),AND(G6=9,G98=90),AND(G6=10,G107=100))),VLOOKUP(J6-1,SortLookup!$A$13:$B$16,2,FALSE),"")</f>
      </c>
      <c r="I6" s="16" t="str">
        <f>IF(ISNA(VLOOKUP(E6,SortLookup!$A$1:$B$5,2,FALSE))," ",VLOOKUP(E6,SortLookup!$A$1:$B$5,2,FALSE))</f>
        <v> </v>
      </c>
      <c r="J6" s="23" t="str">
        <f>IF(ISNA(VLOOKUP(F6,SortLookup!$A$7:$B$11,2,FALSE))," ",VLOOKUP(F6,SortLookup!$A$7:$B$11,2,FALSE))</f>
        <v> </v>
      </c>
      <c r="K6" s="29">
        <v>25.56</v>
      </c>
      <c r="L6" s="30">
        <f t="shared" si="1"/>
        <v>25.56</v>
      </c>
      <c r="M6" s="8">
        <f t="shared" si="2"/>
        <v>0</v>
      </c>
      <c r="N6" s="31">
        <f t="shared" si="3"/>
        <v>7.5</v>
      </c>
      <c r="O6" s="32">
        <f t="shared" si="4"/>
        <v>15</v>
      </c>
      <c r="P6" s="24">
        <v>25.56</v>
      </c>
      <c r="Q6" s="1"/>
      <c r="R6" s="1"/>
      <c r="S6" s="1"/>
      <c r="T6" s="1"/>
      <c r="U6" s="1"/>
      <c r="V6" s="1"/>
      <c r="W6" s="2">
        <v>15</v>
      </c>
      <c r="X6" s="2"/>
      <c r="Y6" s="2"/>
      <c r="Z6" s="2"/>
      <c r="AA6" s="25"/>
      <c r="AB6" s="7">
        <f t="shared" si="5"/>
        <v>25.56</v>
      </c>
      <c r="AC6" s="19">
        <f t="shared" si="6"/>
        <v>7.5</v>
      </c>
      <c r="AD6" s="6">
        <f t="shared" si="7"/>
        <v>0</v>
      </c>
      <c r="AE6" s="20">
        <f t="shared" si="8"/>
        <v>33.06</v>
      </c>
      <c r="AF6" s="1"/>
      <c r="AG6" s="1"/>
      <c r="AH6" s="1"/>
      <c r="AI6" s="1"/>
      <c r="AJ6" s="2"/>
      <c r="AK6" s="2"/>
      <c r="AL6" s="2"/>
      <c r="AM6" s="2"/>
      <c r="AN6" s="2"/>
      <c r="AO6" s="7">
        <f t="shared" si="9"/>
        <v>0</v>
      </c>
      <c r="AP6" s="19">
        <f t="shared" si="10"/>
        <v>0</v>
      </c>
      <c r="AQ6" s="6">
        <f t="shared" si="11"/>
        <v>0</v>
      </c>
      <c r="AR6" s="20">
        <f t="shared" si="12"/>
        <v>0</v>
      </c>
      <c r="AS6" s="24"/>
      <c r="AT6" s="1"/>
      <c r="AU6" s="1"/>
      <c r="AV6" s="2"/>
      <c r="AW6" s="2"/>
      <c r="AX6" s="2"/>
      <c r="AY6" s="2"/>
      <c r="AZ6" s="2"/>
      <c r="BA6" s="7">
        <f t="shared" si="13"/>
        <v>0</v>
      </c>
      <c r="BB6" s="19">
        <f t="shared" si="14"/>
        <v>0</v>
      </c>
      <c r="BC6" s="6">
        <f t="shared" si="15"/>
        <v>0</v>
      </c>
      <c r="BD6" s="20">
        <f t="shared" si="16"/>
        <v>0</v>
      </c>
      <c r="BE6" s="24"/>
      <c r="BF6" s="1"/>
      <c r="BG6" s="1"/>
      <c r="BH6" s="2"/>
      <c r="BI6" s="2"/>
      <c r="BJ6" s="2"/>
      <c r="BK6" s="2"/>
      <c r="BL6" s="2"/>
      <c r="BM6" s="7">
        <f t="shared" si="17"/>
        <v>0</v>
      </c>
      <c r="BN6" s="19">
        <f t="shared" si="18"/>
        <v>0</v>
      </c>
      <c r="BO6" s="6">
        <f t="shared" si="19"/>
        <v>0</v>
      </c>
      <c r="BP6" s="20">
        <f t="shared" si="20"/>
        <v>0</v>
      </c>
      <c r="BQ6" s="24"/>
      <c r="BR6" s="1"/>
      <c r="BS6" s="1"/>
      <c r="BT6" s="2"/>
      <c r="BU6" s="2"/>
      <c r="BV6" s="2"/>
      <c r="BW6" s="2"/>
      <c r="BX6" s="2"/>
      <c r="BY6" s="7">
        <f t="shared" si="21"/>
        <v>0</v>
      </c>
      <c r="BZ6" s="19">
        <f t="shared" si="22"/>
        <v>0</v>
      </c>
      <c r="CA6" s="6">
        <f t="shared" si="23"/>
        <v>0</v>
      </c>
      <c r="CB6" s="20">
        <f t="shared" si="24"/>
        <v>0</v>
      </c>
      <c r="CC6" s="24"/>
      <c r="CD6" s="1"/>
      <c r="CE6" s="2"/>
      <c r="CF6" s="2"/>
      <c r="CG6" s="2"/>
      <c r="CH6" s="2"/>
      <c r="CI6" s="2"/>
      <c r="CJ6" s="7">
        <f t="shared" si="25"/>
        <v>0</v>
      </c>
      <c r="CK6" s="19">
        <f t="shared" si="26"/>
        <v>0</v>
      </c>
      <c r="CL6" s="6">
        <f t="shared" si="27"/>
        <v>0</v>
      </c>
      <c r="CM6" s="20">
        <f t="shared" si="28"/>
        <v>0</v>
      </c>
      <c r="CN6" s="24"/>
      <c r="CO6" s="1"/>
      <c r="CP6" s="2"/>
      <c r="CQ6" s="2"/>
      <c r="CR6" s="2"/>
      <c r="CS6" s="2"/>
      <c r="CT6" s="2"/>
      <c r="CU6" s="7">
        <f t="shared" si="29"/>
        <v>0</v>
      </c>
      <c r="CV6" s="19">
        <f t="shared" si="30"/>
        <v>0</v>
      </c>
      <c r="CW6" s="6">
        <f t="shared" si="31"/>
        <v>0</v>
      </c>
      <c r="CX6" s="20">
        <f t="shared" si="32"/>
        <v>0</v>
      </c>
      <c r="CY6" s="24"/>
      <c r="CZ6" s="1"/>
      <c r="DA6" s="2"/>
      <c r="DB6" s="2"/>
      <c r="DC6" s="2"/>
      <c r="DD6" s="2"/>
      <c r="DE6" s="2"/>
      <c r="DF6" s="7">
        <f t="shared" si="33"/>
        <v>0</v>
      </c>
      <c r="DG6" s="19">
        <f t="shared" si="34"/>
        <v>0</v>
      </c>
      <c r="DH6" s="6">
        <f t="shared" si="35"/>
        <v>0</v>
      </c>
      <c r="DI6" s="20">
        <f t="shared" si="36"/>
        <v>0</v>
      </c>
      <c r="DJ6" s="24"/>
      <c r="DK6" s="1"/>
      <c r="DL6" s="2"/>
      <c r="DM6" s="2"/>
      <c r="DN6" s="2"/>
      <c r="DO6" s="2"/>
      <c r="DP6" s="2"/>
      <c r="DQ6" s="7">
        <f t="shared" si="37"/>
        <v>0</v>
      </c>
      <c r="DR6" s="19">
        <f t="shared" si="38"/>
        <v>0</v>
      </c>
      <c r="DS6" s="6">
        <f t="shared" si="39"/>
        <v>0</v>
      </c>
      <c r="DT6" s="20">
        <f t="shared" si="40"/>
        <v>0</v>
      </c>
      <c r="DU6" s="24"/>
      <c r="DV6" s="1"/>
      <c r="DW6" s="2"/>
      <c r="DX6" s="2"/>
      <c r="DY6" s="2"/>
      <c r="DZ6" s="2"/>
      <c r="EA6" s="2"/>
      <c r="EB6" s="7">
        <f t="shared" si="41"/>
        <v>0</v>
      </c>
      <c r="EC6" s="19">
        <f t="shared" si="42"/>
        <v>0</v>
      </c>
      <c r="ED6" s="6">
        <f t="shared" si="43"/>
        <v>0</v>
      </c>
      <c r="EE6" s="20">
        <f t="shared" si="44"/>
        <v>0</v>
      </c>
      <c r="EF6" s="24"/>
      <c r="EG6" s="1"/>
      <c r="EH6" s="2"/>
      <c r="EI6" s="2"/>
      <c r="EJ6" s="2"/>
      <c r="EK6" s="2"/>
      <c r="EL6" s="2"/>
      <c r="EM6" s="7">
        <f t="shared" si="45"/>
        <v>0</v>
      </c>
      <c r="EN6" s="19">
        <f t="shared" si="46"/>
        <v>0</v>
      </c>
      <c r="EO6" s="6">
        <f t="shared" si="47"/>
        <v>0</v>
      </c>
      <c r="EP6" s="20">
        <f t="shared" si="48"/>
        <v>0</v>
      </c>
      <c r="EQ6" s="24"/>
      <c r="ER6" s="1"/>
      <c r="ES6" s="2"/>
      <c r="ET6" s="2"/>
      <c r="EU6" s="2"/>
      <c r="EV6" s="2"/>
      <c r="EW6" s="2"/>
      <c r="EX6" s="7">
        <f t="shared" si="49"/>
        <v>0</v>
      </c>
      <c r="EY6" s="19">
        <f t="shared" si="50"/>
        <v>0</v>
      </c>
      <c r="EZ6" s="6">
        <f t="shared" si="51"/>
        <v>0</v>
      </c>
      <c r="FA6" s="20">
        <f t="shared" si="52"/>
        <v>0</v>
      </c>
      <c r="FB6" s="24"/>
      <c r="FC6" s="1"/>
      <c r="FD6" s="2"/>
      <c r="FE6" s="2"/>
      <c r="FF6" s="2"/>
      <c r="FG6" s="2"/>
      <c r="FH6" s="2"/>
      <c r="FI6" s="7">
        <f t="shared" si="53"/>
        <v>0</v>
      </c>
      <c r="FJ6" s="19">
        <f t="shared" si="54"/>
        <v>0</v>
      </c>
      <c r="FK6" s="6">
        <f t="shared" si="55"/>
        <v>0</v>
      </c>
      <c r="FL6" s="20">
        <f t="shared" si="56"/>
        <v>0</v>
      </c>
      <c r="FM6" s="24"/>
      <c r="FN6" s="1"/>
      <c r="FO6" s="2"/>
      <c r="FP6" s="2"/>
      <c r="FQ6" s="2"/>
      <c r="FR6" s="2"/>
      <c r="FS6" s="2"/>
      <c r="FT6" s="7">
        <f t="shared" si="57"/>
        <v>0</v>
      </c>
      <c r="FU6" s="19">
        <f t="shared" si="58"/>
        <v>0</v>
      </c>
      <c r="FV6" s="6">
        <f t="shared" si="59"/>
        <v>0</v>
      </c>
      <c r="FW6" s="20">
        <f t="shared" si="60"/>
        <v>0</v>
      </c>
      <c r="FX6" s="24"/>
      <c r="FY6" s="1"/>
      <c r="FZ6" s="2"/>
      <c r="GA6" s="2"/>
      <c r="GB6" s="2"/>
      <c r="GC6" s="2"/>
      <c r="GD6" s="2"/>
      <c r="GE6" s="7">
        <f t="shared" si="61"/>
        <v>0</v>
      </c>
      <c r="GF6" s="19">
        <f t="shared" si="62"/>
        <v>0</v>
      </c>
      <c r="GG6" s="6">
        <f t="shared" si="63"/>
        <v>0</v>
      </c>
      <c r="GH6" s="20">
        <f t="shared" si="64"/>
        <v>0</v>
      </c>
      <c r="GI6" s="24"/>
      <c r="GJ6" s="1"/>
      <c r="GK6" s="2"/>
      <c r="GL6" s="2"/>
      <c r="GM6" s="2"/>
      <c r="GN6" s="2"/>
      <c r="GO6" s="2"/>
      <c r="GP6" s="7">
        <f t="shared" si="65"/>
        <v>0</v>
      </c>
      <c r="GQ6" s="19">
        <f t="shared" si="66"/>
        <v>0</v>
      </c>
      <c r="GR6" s="6">
        <f t="shared" si="67"/>
        <v>0</v>
      </c>
      <c r="GS6" s="20">
        <f t="shared" si="68"/>
        <v>0</v>
      </c>
      <c r="GT6" s="24"/>
      <c r="GU6" s="1"/>
      <c r="GV6" s="2"/>
      <c r="GW6" s="2"/>
      <c r="GX6" s="2"/>
      <c r="GY6" s="2"/>
      <c r="GZ6" s="2"/>
      <c r="HA6" s="7">
        <f t="shared" si="69"/>
        <v>0</v>
      </c>
      <c r="HB6" s="19">
        <f t="shared" si="70"/>
        <v>0</v>
      </c>
      <c r="HC6" s="6">
        <f t="shared" si="71"/>
        <v>0</v>
      </c>
      <c r="HD6" s="20">
        <f t="shared" si="72"/>
        <v>0</v>
      </c>
      <c r="HE6" s="24"/>
      <c r="HF6" s="1"/>
      <c r="HG6" s="2"/>
      <c r="HH6" s="2"/>
      <c r="HI6" s="2"/>
      <c r="HJ6" s="2"/>
      <c r="HK6" s="2"/>
      <c r="HL6" s="7">
        <f t="shared" si="73"/>
        <v>0</v>
      </c>
      <c r="HM6" s="19">
        <f t="shared" si="74"/>
        <v>0</v>
      </c>
      <c r="HN6" s="6">
        <f t="shared" si="75"/>
        <v>0</v>
      </c>
      <c r="HO6" s="20">
        <f t="shared" si="76"/>
        <v>0</v>
      </c>
      <c r="HP6" s="24"/>
      <c r="HQ6" s="1"/>
      <c r="HR6" s="2"/>
      <c r="HS6" s="2"/>
      <c r="HT6" s="2"/>
      <c r="HU6" s="2"/>
      <c r="HV6" s="2"/>
      <c r="HW6" s="7">
        <f t="shared" si="77"/>
        <v>0</v>
      </c>
      <c r="HX6" s="19">
        <f t="shared" si="78"/>
        <v>0</v>
      </c>
      <c r="HY6" s="6">
        <f t="shared" si="79"/>
        <v>0</v>
      </c>
      <c r="HZ6" s="20">
        <f t="shared" si="80"/>
        <v>0</v>
      </c>
      <c r="IA6" s="24"/>
      <c r="IB6" s="1"/>
      <c r="IC6" s="2"/>
      <c r="ID6" s="2"/>
      <c r="IE6" s="2"/>
      <c r="IF6" s="2"/>
      <c r="IG6" s="2"/>
      <c r="IH6" s="7">
        <f t="shared" si="81"/>
        <v>0</v>
      </c>
      <c r="II6" s="19">
        <f t="shared" si="82"/>
        <v>0</v>
      </c>
      <c r="IJ6" s="6">
        <f t="shared" si="83"/>
        <v>0</v>
      </c>
      <c r="IK6" s="20">
        <f t="shared" si="84"/>
        <v>0</v>
      </c>
    </row>
    <row r="7" spans="1:245" ht="12.75">
      <c r="A7" s="26">
        <v>5</v>
      </c>
      <c r="B7" s="9" t="s">
        <v>102</v>
      </c>
      <c r="C7" s="9"/>
      <c r="D7" s="10"/>
      <c r="E7" s="10" t="s">
        <v>96</v>
      </c>
      <c r="F7" s="74"/>
      <c r="G7" s="71">
        <f t="shared" si="0"/>
      </c>
      <c r="H7" s="17">
        <f>IF(AND($H$2="Y",J7&gt;0,OR(AND(G7=1,G17=10),AND(G7=2,G26=20),AND(G7=3,G35=30),AND(G7=4,G44=40),AND(G7=5,G63=50),AND(G7=6,G72=60),AND(G7=7,G81=70),AND(G7=8,G90=80),AND(G7=9,G99=90),AND(G7=10,G108=100))),VLOOKUP(J7-1,SortLookup!$A$13:$B$16,2,FALSE),"")</f>
      </c>
      <c r="I7" s="16" t="str">
        <f>IF(ISNA(VLOOKUP(E7,SortLookup!$A$1:$B$5,2,FALSE))," ",VLOOKUP(E7,SortLookup!$A$1:$B$5,2,FALSE))</f>
        <v> </v>
      </c>
      <c r="J7" s="23" t="str">
        <f>IF(ISNA(VLOOKUP(F7,SortLookup!$A$7:$B$11,2,FALSE))," ",VLOOKUP(F7,SortLookup!$A$7:$B$11,2,FALSE))</f>
        <v> </v>
      </c>
      <c r="K7" s="29">
        <f>L7+M7+N7</f>
        <v>27.95</v>
      </c>
      <c r="L7" s="30">
        <f t="shared" si="1"/>
        <v>21.95</v>
      </c>
      <c r="M7" s="8">
        <f t="shared" si="2"/>
        <v>0</v>
      </c>
      <c r="N7" s="31">
        <f t="shared" si="3"/>
        <v>6</v>
      </c>
      <c r="O7" s="32">
        <f t="shared" si="4"/>
        <v>12</v>
      </c>
      <c r="P7" s="24">
        <v>21.95</v>
      </c>
      <c r="Q7" s="1"/>
      <c r="R7" s="1"/>
      <c r="S7" s="1"/>
      <c r="T7" s="1"/>
      <c r="U7" s="1"/>
      <c r="V7" s="1"/>
      <c r="W7" s="2">
        <v>12</v>
      </c>
      <c r="X7" s="2"/>
      <c r="Y7" s="2"/>
      <c r="Z7" s="2"/>
      <c r="AA7" s="25"/>
      <c r="AB7" s="7">
        <f t="shared" si="5"/>
        <v>21.95</v>
      </c>
      <c r="AC7" s="19">
        <f t="shared" si="6"/>
        <v>6</v>
      </c>
      <c r="AD7" s="6">
        <f t="shared" si="7"/>
        <v>0</v>
      </c>
      <c r="AE7" s="20">
        <f t="shared" si="8"/>
        <v>27.95</v>
      </c>
      <c r="AF7" s="1"/>
      <c r="AG7" s="1"/>
      <c r="AH7" s="1"/>
      <c r="AI7" s="1"/>
      <c r="AJ7" s="2"/>
      <c r="AK7" s="2"/>
      <c r="AL7" s="2"/>
      <c r="AM7" s="2"/>
      <c r="AN7" s="2"/>
      <c r="AO7" s="7">
        <f t="shared" si="9"/>
        <v>0</v>
      </c>
      <c r="AP7" s="19">
        <f t="shared" si="10"/>
        <v>0</v>
      </c>
      <c r="AQ7" s="6">
        <f t="shared" si="11"/>
        <v>0</v>
      </c>
      <c r="AR7" s="20">
        <f t="shared" si="12"/>
        <v>0</v>
      </c>
      <c r="AS7" s="24"/>
      <c r="AT7" s="1"/>
      <c r="AU7" s="1"/>
      <c r="AV7" s="2"/>
      <c r="AW7" s="2"/>
      <c r="AX7" s="2"/>
      <c r="AY7" s="2"/>
      <c r="AZ7" s="2"/>
      <c r="BA7" s="7">
        <f t="shared" si="13"/>
        <v>0</v>
      </c>
      <c r="BB7" s="19">
        <f t="shared" si="14"/>
        <v>0</v>
      </c>
      <c r="BC7" s="6">
        <f t="shared" si="15"/>
        <v>0</v>
      </c>
      <c r="BD7" s="20">
        <f t="shared" si="16"/>
        <v>0</v>
      </c>
      <c r="BE7" s="24"/>
      <c r="BF7" s="1"/>
      <c r="BG7" s="1"/>
      <c r="BH7" s="2"/>
      <c r="BI7" s="2"/>
      <c r="BJ7" s="2"/>
      <c r="BK7" s="2"/>
      <c r="BL7" s="2"/>
      <c r="BM7" s="7">
        <f t="shared" si="17"/>
        <v>0</v>
      </c>
      <c r="BN7" s="19">
        <f t="shared" si="18"/>
        <v>0</v>
      </c>
      <c r="BO7" s="6">
        <f t="shared" si="19"/>
        <v>0</v>
      </c>
      <c r="BP7" s="20">
        <f t="shared" si="20"/>
        <v>0</v>
      </c>
      <c r="BQ7" s="24"/>
      <c r="BR7" s="1"/>
      <c r="BS7" s="1"/>
      <c r="BT7" s="2"/>
      <c r="BU7" s="2"/>
      <c r="BV7" s="2"/>
      <c r="BW7" s="2"/>
      <c r="BX7" s="2"/>
      <c r="BY7" s="7">
        <f t="shared" si="21"/>
        <v>0</v>
      </c>
      <c r="BZ7" s="19">
        <f t="shared" si="22"/>
        <v>0</v>
      </c>
      <c r="CA7" s="6">
        <f t="shared" si="23"/>
        <v>0</v>
      </c>
      <c r="CB7" s="20">
        <f t="shared" si="24"/>
        <v>0</v>
      </c>
      <c r="CC7" s="24"/>
      <c r="CD7" s="1"/>
      <c r="CE7" s="2"/>
      <c r="CF7" s="2"/>
      <c r="CG7" s="2"/>
      <c r="CH7" s="2"/>
      <c r="CI7" s="2"/>
      <c r="CJ7" s="7">
        <f t="shared" si="25"/>
        <v>0</v>
      </c>
      <c r="CK7" s="19">
        <f t="shared" si="26"/>
        <v>0</v>
      </c>
      <c r="CL7" s="6">
        <f t="shared" si="27"/>
        <v>0</v>
      </c>
      <c r="CM7" s="20">
        <f t="shared" si="28"/>
        <v>0</v>
      </c>
      <c r="CN7" s="24"/>
      <c r="CO7" s="1"/>
      <c r="CP7" s="2"/>
      <c r="CQ7" s="2"/>
      <c r="CR7" s="2"/>
      <c r="CS7" s="2"/>
      <c r="CT7" s="2"/>
      <c r="CU7" s="7">
        <f t="shared" si="29"/>
        <v>0</v>
      </c>
      <c r="CV7" s="19">
        <f t="shared" si="30"/>
        <v>0</v>
      </c>
      <c r="CW7" s="6">
        <f t="shared" si="31"/>
        <v>0</v>
      </c>
      <c r="CX7" s="20">
        <f t="shared" si="32"/>
        <v>0</v>
      </c>
      <c r="CY7" s="24"/>
      <c r="CZ7" s="1"/>
      <c r="DA7" s="2"/>
      <c r="DB7" s="2"/>
      <c r="DC7" s="2"/>
      <c r="DD7" s="2"/>
      <c r="DE7" s="2"/>
      <c r="DF7" s="7">
        <f t="shared" si="33"/>
        <v>0</v>
      </c>
      <c r="DG7" s="19">
        <f t="shared" si="34"/>
        <v>0</v>
      </c>
      <c r="DH7" s="6">
        <f t="shared" si="35"/>
        <v>0</v>
      </c>
      <c r="DI7" s="20">
        <f t="shared" si="36"/>
        <v>0</v>
      </c>
      <c r="DJ7" s="24"/>
      <c r="DK7" s="1"/>
      <c r="DL7" s="2"/>
      <c r="DM7" s="2"/>
      <c r="DN7" s="2"/>
      <c r="DO7" s="2"/>
      <c r="DP7" s="2"/>
      <c r="DQ7" s="7">
        <f t="shared" si="37"/>
        <v>0</v>
      </c>
      <c r="DR7" s="19">
        <f t="shared" si="38"/>
        <v>0</v>
      </c>
      <c r="DS7" s="6">
        <f t="shared" si="39"/>
        <v>0</v>
      </c>
      <c r="DT7" s="20">
        <f t="shared" si="40"/>
        <v>0</v>
      </c>
      <c r="DU7" s="24"/>
      <c r="DV7" s="1"/>
      <c r="DW7" s="2"/>
      <c r="DX7" s="2"/>
      <c r="DY7" s="2"/>
      <c r="DZ7" s="2"/>
      <c r="EA7" s="2"/>
      <c r="EB7" s="7">
        <f t="shared" si="41"/>
        <v>0</v>
      </c>
      <c r="EC7" s="19">
        <f t="shared" si="42"/>
        <v>0</v>
      </c>
      <c r="ED7" s="6">
        <f t="shared" si="43"/>
        <v>0</v>
      </c>
      <c r="EE7" s="20">
        <f t="shared" si="44"/>
        <v>0</v>
      </c>
      <c r="EF7" s="24"/>
      <c r="EG7" s="1"/>
      <c r="EH7" s="2"/>
      <c r="EI7" s="2"/>
      <c r="EJ7" s="2"/>
      <c r="EK7" s="2"/>
      <c r="EL7" s="2"/>
      <c r="EM7" s="7">
        <f t="shared" si="45"/>
        <v>0</v>
      </c>
      <c r="EN7" s="19">
        <f t="shared" si="46"/>
        <v>0</v>
      </c>
      <c r="EO7" s="6">
        <f t="shared" si="47"/>
        <v>0</v>
      </c>
      <c r="EP7" s="20">
        <f t="shared" si="48"/>
        <v>0</v>
      </c>
      <c r="EQ7" s="24"/>
      <c r="ER7" s="1"/>
      <c r="ES7" s="2"/>
      <c r="ET7" s="2"/>
      <c r="EU7" s="2"/>
      <c r="EV7" s="2"/>
      <c r="EW7" s="2"/>
      <c r="EX7" s="7">
        <f t="shared" si="49"/>
        <v>0</v>
      </c>
      <c r="EY7" s="19">
        <f t="shared" si="50"/>
        <v>0</v>
      </c>
      <c r="EZ7" s="6">
        <f t="shared" si="51"/>
        <v>0</v>
      </c>
      <c r="FA7" s="20">
        <f t="shared" si="52"/>
        <v>0</v>
      </c>
      <c r="FB7" s="24"/>
      <c r="FC7" s="1"/>
      <c r="FD7" s="2"/>
      <c r="FE7" s="2"/>
      <c r="FF7" s="2"/>
      <c r="FG7" s="2"/>
      <c r="FH7" s="2"/>
      <c r="FI7" s="7">
        <f t="shared" si="53"/>
        <v>0</v>
      </c>
      <c r="FJ7" s="19">
        <f t="shared" si="54"/>
        <v>0</v>
      </c>
      <c r="FK7" s="6">
        <f t="shared" si="55"/>
        <v>0</v>
      </c>
      <c r="FL7" s="20">
        <f t="shared" si="56"/>
        <v>0</v>
      </c>
      <c r="FM7" s="24"/>
      <c r="FN7" s="1"/>
      <c r="FO7" s="2"/>
      <c r="FP7" s="2"/>
      <c r="FQ7" s="2"/>
      <c r="FR7" s="2"/>
      <c r="FS7" s="2"/>
      <c r="FT7" s="7">
        <f t="shared" si="57"/>
        <v>0</v>
      </c>
      <c r="FU7" s="19">
        <f t="shared" si="58"/>
        <v>0</v>
      </c>
      <c r="FV7" s="6">
        <f t="shared" si="59"/>
        <v>0</v>
      </c>
      <c r="FW7" s="20">
        <f t="shared" si="60"/>
        <v>0</v>
      </c>
      <c r="FX7" s="24"/>
      <c r="FY7" s="1"/>
      <c r="FZ7" s="2"/>
      <c r="GA7" s="2"/>
      <c r="GB7" s="2"/>
      <c r="GC7" s="2"/>
      <c r="GD7" s="2"/>
      <c r="GE7" s="7">
        <f t="shared" si="61"/>
        <v>0</v>
      </c>
      <c r="GF7" s="19">
        <f t="shared" si="62"/>
        <v>0</v>
      </c>
      <c r="GG7" s="6">
        <f t="shared" si="63"/>
        <v>0</v>
      </c>
      <c r="GH7" s="20">
        <f t="shared" si="64"/>
        <v>0</v>
      </c>
      <c r="GI7" s="24"/>
      <c r="GJ7" s="1"/>
      <c r="GK7" s="2"/>
      <c r="GL7" s="2"/>
      <c r="GM7" s="2"/>
      <c r="GN7" s="2"/>
      <c r="GO7" s="2"/>
      <c r="GP7" s="7">
        <f t="shared" si="65"/>
        <v>0</v>
      </c>
      <c r="GQ7" s="19">
        <f t="shared" si="66"/>
        <v>0</v>
      </c>
      <c r="GR7" s="6">
        <f t="shared" si="67"/>
        <v>0</v>
      </c>
      <c r="GS7" s="20">
        <f t="shared" si="68"/>
        <v>0</v>
      </c>
      <c r="GT7" s="24"/>
      <c r="GU7" s="1"/>
      <c r="GV7" s="2"/>
      <c r="GW7" s="2"/>
      <c r="GX7" s="2"/>
      <c r="GY7" s="2"/>
      <c r="GZ7" s="2"/>
      <c r="HA7" s="7">
        <f t="shared" si="69"/>
        <v>0</v>
      </c>
      <c r="HB7" s="19">
        <f t="shared" si="70"/>
        <v>0</v>
      </c>
      <c r="HC7" s="6">
        <f t="shared" si="71"/>
        <v>0</v>
      </c>
      <c r="HD7" s="20">
        <f t="shared" si="72"/>
        <v>0</v>
      </c>
      <c r="HE7" s="24"/>
      <c r="HF7" s="1"/>
      <c r="HG7" s="2"/>
      <c r="HH7" s="2"/>
      <c r="HI7" s="2"/>
      <c r="HJ7" s="2"/>
      <c r="HK7" s="2"/>
      <c r="HL7" s="7">
        <f t="shared" si="73"/>
        <v>0</v>
      </c>
      <c r="HM7" s="19">
        <f t="shared" si="74"/>
        <v>0</v>
      </c>
      <c r="HN7" s="6">
        <f t="shared" si="75"/>
        <v>0</v>
      </c>
      <c r="HO7" s="20">
        <f t="shared" si="76"/>
        <v>0</v>
      </c>
      <c r="HP7" s="24"/>
      <c r="HQ7" s="1"/>
      <c r="HR7" s="2"/>
      <c r="HS7" s="2"/>
      <c r="HT7" s="2"/>
      <c r="HU7" s="2"/>
      <c r="HV7" s="2"/>
      <c r="HW7" s="7">
        <f t="shared" si="77"/>
        <v>0</v>
      </c>
      <c r="HX7" s="19">
        <f t="shared" si="78"/>
        <v>0</v>
      </c>
      <c r="HY7" s="6">
        <f t="shared" si="79"/>
        <v>0</v>
      </c>
      <c r="HZ7" s="20">
        <f t="shared" si="80"/>
        <v>0</v>
      </c>
      <c r="IA7" s="24"/>
      <c r="IB7" s="1"/>
      <c r="IC7" s="2"/>
      <c r="ID7" s="2"/>
      <c r="IE7" s="2"/>
      <c r="IF7" s="2"/>
      <c r="IG7" s="2"/>
      <c r="IH7" s="7">
        <f t="shared" si="81"/>
        <v>0</v>
      </c>
      <c r="II7" s="19">
        <f t="shared" si="82"/>
        <v>0</v>
      </c>
      <c r="IJ7" s="6">
        <f t="shared" si="83"/>
        <v>0</v>
      </c>
      <c r="IK7" s="20">
        <f t="shared" si="84"/>
        <v>0</v>
      </c>
    </row>
    <row r="8" spans="1:245" ht="12.75">
      <c r="A8" s="26">
        <v>6</v>
      </c>
      <c r="B8" s="9" t="s">
        <v>98</v>
      </c>
      <c r="C8" s="9"/>
      <c r="D8" s="10"/>
      <c r="E8" s="10" t="s">
        <v>96</v>
      </c>
      <c r="F8" s="74"/>
      <c r="G8" s="71">
        <f t="shared" si="0"/>
      </c>
      <c r="H8" s="17">
        <f>IF(AND($H$2="Y",J8&gt;0,OR(AND(G8=1,G18=10),AND(G8=2,G27=20),AND(G8=3,G36=30),AND(G8=4,G45=40),AND(G8=5,G54=50),AND(G8=6,G73=60),AND(G8=7,G82=70),AND(G8=8,G91=80),AND(G8=9,G100=90),AND(G8=10,G109=100))),VLOOKUP(J8-1,SortLookup!$A$13:$B$16,2,FALSE),"")</f>
      </c>
      <c r="I8" s="16" t="str">
        <f>IF(ISNA(VLOOKUP(E8,SortLookup!$A$1:$B$5,2,FALSE))," ",VLOOKUP(E8,SortLookup!$A$1:$B$5,2,FALSE))</f>
        <v> </v>
      </c>
      <c r="J8" s="23" t="str">
        <f>IF(ISNA(VLOOKUP(F8,SortLookup!$A$7:$B$11,2,FALSE))," ",VLOOKUP(F8,SortLookup!$A$7:$B$11,2,FALSE))</f>
        <v> </v>
      </c>
      <c r="K8" s="29">
        <f>L8+M8+N8</f>
        <v>42.1</v>
      </c>
      <c r="L8" s="30">
        <f t="shared" si="1"/>
        <v>27.1</v>
      </c>
      <c r="M8" s="8">
        <f t="shared" si="2"/>
        <v>0</v>
      </c>
      <c r="N8" s="31">
        <f t="shared" si="3"/>
        <v>15</v>
      </c>
      <c r="O8" s="32">
        <f t="shared" si="4"/>
        <v>30</v>
      </c>
      <c r="P8" s="24">
        <v>27.1</v>
      </c>
      <c r="Q8" s="1"/>
      <c r="R8" s="1"/>
      <c r="S8" s="1"/>
      <c r="T8" s="1"/>
      <c r="U8" s="1"/>
      <c r="V8" s="1"/>
      <c r="W8" s="2">
        <v>30</v>
      </c>
      <c r="X8" s="2"/>
      <c r="Y8" s="2"/>
      <c r="Z8" s="2"/>
      <c r="AA8" s="25"/>
      <c r="AB8" s="7">
        <f t="shared" si="5"/>
        <v>27.1</v>
      </c>
      <c r="AC8" s="19">
        <f t="shared" si="6"/>
        <v>15</v>
      </c>
      <c r="AD8" s="6">
        <f t="shared" si="7"/>
        <v>0</v>
      </c>
      <c r="AE8" s="20">
        <f t="shared" si="8"/>
        <v>42.1</v>
      </c>
      <c r="AF8" s="1"/>
      <c r="AG8" s="1"/>
      <c r="AH8" s="1"/>
      <c r="AI8" s="1"/>
      <c r="AJ8" s="2"/>
      <c r="AK8" s="2"/>
      <c r="AL8" s="2"/>
      <c r="AM8" s="2"/>
      <c r="AN8" s="2"/>
      <c r="AO8" s="7">
        <f t="shared" si="9"/>
        <v>0</v>
      </c>
      <c r="AP8" s="19">
        <f t="shared" si="10"/>
        <v>0</v>
      </c>
      <c r="AQ8" s="6">
        <f t="shared" si="11"/>
        <v>0</v>
      </c>
      <c r="AR8" s="20">
        <f t="shared" si="12"/>
        <v>0</v>
      </c>
      <c r="AS8" s="24"/>
      <c r="AT8" s="1"/>
      <c r="AU8" s="1"/>
      <c r="AV8" s="2"/>
      <c r="AW8" s="2"/>
      <c r="AX8" s="2"/>
      <c r="AY8" s="2"/>
      <c r="AZ8" s="2"/>
      <c r="BA8" s="7">
        <f t="shared" si="13"/>
        <v>0</v>
      </c>
      <c r="BB8" s="19">
        <f t="shared" si="14"/>
        <v>0</v>
      </c>
      <c r="BC8" s="6">
        <f t="shared" si="15"/>
        <v>0</v>
      </c>
      <c r="BD8" s="20">
        <f t="shared" si="16"/>
        <v>0</v>
      </c>
      <c r="BE8" s="24"/>
      <c r="BF8" s="1"/>
      <c r="BG8" s="1"/>
      <c r="BH8" s="2"/>
      <c r="BI8" s="2"/>
      <c r="BJ8" s="2"/>
      <c r="BK8" s="2"/>
      <c r="BL8" s="2"/>
      <c r="BM8" s="7">
        <f t="shared" si="17"/>
        <v>0</v>
      </c>
      <c r="BN8" s="19">
        <f t="shared" si="18"/>
        <v>0</v>
      </c>
      <c r="BO8" s="6">
        <f t="shared" si="19"/>
        <v>0</v>
      </c>
      <c r="BP8" s="20">
        <f t="shared" si="20"/>
        <v>0</v>
      </c>
      <c r="BQ8" s="24"/>
      <c r="BR8" s="1"/>
      <c r="BS8" s="1"/>
      <c r="BT8" s="2"/>
      <c r="BU8" s="2"/>
      <c r="BV8" s="2"/>
      <c r="BW8" s="2"/>
      <c r="BX8" s="2"/>
      <c r="BY8" s="7">
        <f t="shared" si="21"/>
        <v>0</v>
      </c>
      <c r="BZ8" s="19">
        <f t="shared" si="22"/>
        <v>0</v>
      </c>
      <c r="CA8" s="6">
        <f t="shared" si="23"/>
        <v>0</v>
      </c>
      <c r="CB8" s="20">
        <f t="shared" si="24"/>
        <v>0</v>
      </c>
      <c r="CC8" s="24"/>
      <c r="CD8" s="1"/>
      <c r="CE8" s="2"/>
      <c r="CF8" s="2"/>
      <c r="CG8" s="2"/>
      <c r="CH8" s="2"/>
      <c r="CI8" s="2"/>
      <c r="CJ8" s="7">
        <f t="shared" si="25"/>
        <v>0</v>
      </c>
      <c r="CK8" s="19">
        <f t="shared" si="26"/>
        <v>0</v>
      </c>
      <c r="CL8" s="6">
        <f t="shared" si="27"/>
        <v>0</v>
      </c>
      <c r="CM8" s="20">
        <f t="shared" si="28"/>
        <v>0</v>
      </c>
      <c r="CN8" s="24"/>
      <c r="CO8" s="1"/>
      <c r="CP8" s="2"/>
      <c r="CQ8" s="2"/>
      <c r="CR8" s="2"/>
      <c r="CS8" s="2"/>
      <c r="CT8" s="2"/>
      <c r="CU8" s="7">
        <f t="shared" si="29"/>
        <v>0</v>
      </c>
      <c r="CV8" s="19">
        <f t="shared" si="30"/>
        <v>0</v>
      </c>
      <c r="CW8" s="6">
        <f t="shared" si="31"/>
        <v>0</v>
      </c>
      <c r="CX8" s="20">
        <f t="shared" si="32"/>
        <v>0</v>
      </c>
      <c r="CY8" s="24"/>
      <c r="CZ8" s="1"/>
      <c r="DA8" s="2"/>
      <c r="DB8" s="2"/>
      <c r="DC8" s="2"/>
      <c r="DD8" s="2"/>
      <c r="DE8" s="2"/>
      <c r="DF8" s="7">
        <f t="shared" si="33"/>
        <v>0</v>
      </c>
      <c r="DG8" s="19">
        <f t="shared" si="34"/>
        <v>0</v>
      </c>
      <c r="DH8" s="6">
        <f t="shared" si="35"/>
        <v>0</v>
      </c>
      <c r="DI8" s="20">
        <f t="shared" si="36"/>
        <v>0</v>
      </c>
      <c r="DJ8" s="24"/>
      <c r="DK8" s="1"/>
      <c r="DL8" s="2"/>
      <c r="DM8" s="2"/>
      <c r="DN8" s="2"/>
      <c r="DO8" s="2"/>
      <c r="DP8" s="2"/>
      <c r="DQ8" s="7">
        <f t="shared" si="37"/>
        <v>0</v>
      </c>
      <c r="DR8" s="19">
        <f t="shared" si="38"/>
        <v>0</v>
      </c>
      <c r="DS8" s="6">
        <f t="shared" si="39"/>
        <v>0</v>
      </c>
      <c r="DT8" s="20">
        <f t="shared" si="40"/>
        <v>0</v>
      </c>
      <c r="DU8" s="24"/>
      <c r="DV8" s="1"/>
      <c r="DW8" s="2"/>
      <c r="DX8" s="2"/>
      <c r="DY8" s="2"/>
      <c r="DZ8" s="2"/>
      <c r="EA8" s="2"/>
      <c r="EB8" s="7">
        <f t="shared" si="41"/>
        <v>0</v>
      </c>
      <c r="EC8" s="19">
        <f t="shared" si="42"/>
        <v>0</v>
      </c>
      <c r="ED8" s="6">
        <f t="shared" si="43"/>
        <v>0</v>
      </c>
      <c r="EE8" s="20">
        <f t="shared" si="44"/>
        <v>0</v>
      </c>
      <c r="EF8" s="24"/>
      <c r="EG8" s="1"/>
      <c r="EH8" s="2"/>
      <c r="EI8" s="2"/>
      <c r="EJ8" s="2"/>
      <c r="EK8" s="2"/>
      <c r="EL8" s="2"/>
      <c r="EM8" s="7">
        <f t="shared" si="45"/>
        <v>0</v>
      </c>
      <c r="EN8" s="19">
        <f t="shared" si="46"/>
        <v>0</v>
      </c>
      <c r="EO8" s="6">
        <f t="shared" si="47"/>
        <v>0</v>
      </c>
      <c r="EP8" s="20">
        <f t="shared" si="48"/>
        <v>0</v>
      </c>
      <c r="EQ8" s="24"/>
      <c r="ER8" s="1"/>
      <c r="ES8" s="2"/>
      <c r="ET8" s="2"/>
      <c r="EU8" s="2"/>
      <c r="EV8" s="2"/>
      <c r="EW8" s="2"/>
      <c r="EX8" s="7">
        <f t="shared" si="49"/>
        <v>0</v>
      </c>
      <c r="EY8" s="19">
        <f t="shared" si="50"/>
        <v>0</v>
      </c>
      <c r="EZ8" s="6">
        <f t="shared" si="51"/>
        <v>0</v>
      </c>
      <c r="FA8" s="20">
        <f t="shared" si="52"/>
        <v>0</v>
      </c>
      <c r="FB8" s="24"/>
      <c r="FC8" s="1"/>
      <c r="FD8" s="2"/>
      <c r="FE8" s="2"/>
      <c r="FF8" s="2"/>
      <c r="FG8" s="2"/>
      <c r="FH8" s="2"/>
      <c r="FI8" s="7">
        <f t="shared" si="53"/>
        <v>0</v>
      </c>
      <c r="FJ8" s="19">
        <f t="shared" si="54"/>
        <v>0</v>
      </c>
      <c r="FK8" s="6">
        <f t="shared" si="55"/>
        <v>0</v>
      </c>
      <c r="FL8" s="20">
        <f t="shared" si="56"/>
        <v>0</v>
      </c>
      <c r="FM8" s="24"/>
      <c r="FN8" s="1"/>
      <c r="FO8" s="2"/>
      <c r="FP8" s="2"/>
      <c r="FQ8" s="2"/>
      <c r="FR8" s="2"/>
      <c r="FS8" s="2"/>
      <c r="FT8" s="7">
        <f t="shared" si="57"/>
        <v>0</v>
      </c>
      <c r="FU8" s="19">
        <f t="shared" si="58"/>
        <v>0</v>
      </c>
      <c r="FV8" s="6">
        <f t="shared" si="59"/>
        <v>0</v>
      </c>
      <c r="FW8" s="20">
        <f t="shared" si="60"/>
        <v>0</v>
      </c>
      <c r="FX8" s="24"/>
      <c r="FY8" s="1"/>
      <c r="FZ8" s="2"/>
      <c r="GA8" s="2"/>
      <c r="GB8" s="2"/>
      <c r="GC8" s="2"/>
      <c r="GD8" s="2"/>
      <c r="GE8" s="7">
        <f t="shared" si="61"/>
        <v>0</v>
      </c>
      <c r="GF8" s="19">
        <f t="shared" si="62"/>
        <v>0</v>
      </c>
      <c r="GG8" s="6">
        <f t="shared" si="63"/>
        <v>0</v>
      </c>
      <c r="GH8" s="20">
        <f t="shared" si="64"/>
        <v>0</v>
      </c>
      <c r="GI8" s="24"/>
      <c r="GJ8" s="1"/>
      <c r="GK8" s="2"/>
      <c r="GL8" s="2"/>
      <c r="GM8" s="2"/>
      <c r="GN8" s="2"/>
      <c r="GO8" s="2"/>
      <c r="GP8" s="7">
        <f t="shared" si="65"/>
        <v>0</v>
      </c>
      <c r="GQ8" s="19">
        <f t="shared" si="66"/>
        <v>0</v>
      </c>
      <c r="GR8" s="6">
        <f t="shared" si="67"/>
        <v>0</v>
      </c>
      <c r="GS8" s="20">
        <f t="shared" si="68"/>
        <v>0</v>
      </c>
      <c r="GT8" s="24"/>
      <c r="GU8" s="1"/>
      <c r="GV8" s="2"/>
      <c r="GW8" s="2"/>
      <c r="GX8" s="2"/>
      <c r="GY8" s="2"/>
      <c r="GZ8" s="2"/>
      <c r="HA8" s="7">
        <f t="shared" si="69"/>
        <v>0</v>
      </c>
      <c r="HB8" s="19">
        <f t="shared" si="70"/>
        <v>0</v>
      </c>
      <c r="HC8" s="6">
        <f t="shared" si="71"/>
        <v>0</v>
      </c>
      <c r="HD8" s="20">
        <f t="shared" si="72"/>
        <v>0</v>
      </c>
      <c r="HE8" s="24"/>
      <c r="HF8" s="1"/>
      <c r="HG8" s="2"/>
      <c r="HH8" s="2"/>
      <c r="HI8" s="2"/>
      <c r="HJ8" s="2"/>
      <c r="HK8" s="2"/>
      <c r="HL8" s="7">
        <f t="shared" si="73"/>
        <v>0</v>
      </c>
      <c r="HM8" s="19">
        <f t="shared" si="74"/>
        <v>0</v>
      </c>
      <c r="HN8" s="6">
        <f t="shared" si="75"/>
        <v>0</v>
      </c>
      <c r="HO8" s="20">
        <f t="shared" si="76"/>
        <v>0</v>
      </c>
      <c r="HP8" s="24"/>
      <c r="HQ8" s="1"/>
      <c r="HR8" s="2"/>
      <c r="HS8" s="2"/>
      <c r="HT8" s="2"/>
      <c r="HU8" s="2"/>
      <c r="HV8" s="2"/>
      <c r="HW8" s="7">
        <f t="shared" si="77"/>
        <v>0</v>
      </c>
      <c r="HX8" s="19">
        <f t="shared" si="78"/>
        <v>0</v>
      </c>
      <c r="HY8" s="6">
        <f t="shared" si="79"/>
        <v>0</v>
      </c>
      <c r="HZ8" s="20">
        <f t="shared" si="80"/>
        <v>0</v>
      </c>
      <c r="IA8" s="24"/>
      <c r="IB8" s="1"/>
      <c r="IC8" s="2"/>
      <c r="ID8" s="2"/>
      <c r="IE8" s="2"/>
      <c r="IF8" s="2"/>
      <c r="IG8" s="2"/>
      <c r="IH8" s="7">
        <f t="shared" si="81"/>
        <v>0</v>
      </c>
      <c r="II8" s="19">
        <f t="shared" si="82"/>
        <v>0</v>
      </c>
      <c r="IJ8" s="6">
        <f t="shared" si="83"/>
        <v>0</v>
      </c>
      <c r="IK8" s="20">
        <f t="shared" si="84"/>
        <v>0</v>
      </c>
    </row>
    <row r="9" spans="1:245" ht="12.75">
      <c r="A9" s="26">
        <v>7</v>
      </c>
      <c r="B9" s="9" t="s">
        <v>101</v>
      </c>
      <c r="C9" s="9"/>
      <c r="D9" s="10"/>
      <c r="E9" s="10" t="s">
        <v>96</v>
      </c>
      <c r="F9" s="74"/>
      <c r="G9" s="71">
        <f t="shared" si="0"/>
      </c>
      <c r="H9" s="17">
        <f>IF(AND($H$2="Y",J9&gt;0,OR(AND(G9=1,G19=10),AND(G9=2,G28=20),AND(G9=3,G37=30),AND(G9=4,G46=40),AND(G9=5,G65=50),AND(G9=6,G74=60),AND(G9=7,G83=70),AND(G9=8,G92=80),AND(G9=9,G101=90),AND(G9=10,G110=100))),VLOOKUP(J9-1,SortLookup!$A$13:$B$16,2,FALSE),"")</f>
      </c>
      <c r="I9" s="16" t="str">
        <f>IF(ISNA(VLOOKUP(E9,SortLookup!$A$1:$B$5,2,FALSE))," ",VLOOKUP(E9,SortLookup!$A$1:$B$5,2,FALSE))</f>
        <v> </v>
      </c>
      <c r="J9" s="23" t="str">
        <f>IF(ISNA(VLOOKUP(F9,SortLookup!$A$7:$B$11,2,FALSE))," ",VLOOKUP(F9,SortLookup!$A$7:$B$11,2,FALSE))</f>
        <v> </v>
      </c>
      <c r="K9" s="29">
        <f>L9+M9+N9</f>
        <v>44.14</v>
      </c>
      <c r="L9" s="30">
        <f t="shared" si="1"/>
        <v>36.64</v>
      </c>
      <c r="M9" s="8">
        <f t="shared" si="2"/>
        <v>0</v>
      </c>
      <c r="N9" s="31">
        <f t="shared" si="3"/>
        <v>7.5</v>
      </c>
      <c r="O9" s="32">
        <f t="shared" si="4"/>
        <v>15</v>
      </c>
      <c r="P9" s="24">
        <v>36.64</v>
      </c>
      <c r="Q9" s="1"/>
      <c r="R9" s="1"/>
      <c r="S9" s="1"/>
      <c r="T9" s="1"/>
      <c r="U9" s="1"/>
      <c r="V9" s="1"/>
      <c r="W9" s="2">
        <v>15</v>
      </c>
      <c r="X9" s="2"/>
      <c r="Y9" s="2"/>
      <c r="Z9" s="2"/>
      <c r="AA9" s="25"/>
      <c r="AB9" s="7">
        <f t="shared" si="5"/>
        <v>36.64</v>
      </c>
      <c r="AC9" s="19">
        <f t="shared" si="6"/>
        <v>7.5</v>
      </c>
      <c r="AD9" s="6">
        <f t="shared" si="7"/>
        <v>0</v>
      </c>
      <c r="AE9" s="20">
        <f t="shared" si="8"/>
        <v>44.14</v>
      </c>
      <c r="AF9" s="1"/>
      <c r="AG9" s="1"/>
      <c r="AH9" s="1"/>
      <c r="AI9" s="1"/>
      <c r="AJ9" s="2"/>
      <c r="AK9" s="2"/>
      <c r="AL9" s="2"/>
      <c r="AM9" s="2"/>
      <c r="AN9" s="2"/>
      <c r="AO9" s="7">
        <f t="shared" si="9"/>
        <v>0</v>
      </c>
      <c r="AP9" s="19">
        <f t="shared" si="10"/>
        <v>0</v>
      </c>
      <c r="AQ9" s="6">
        <f t="shared" si="11"/>
        <v>0</v>
      </c>
      <c r="AR9" s="20">
        <f t="shared" si="12"/>
        <v>0</v>
      </c>
      <c r="AS9" s="24"/>
      <c r="AT9" s="1"/>
      <c r="AU9" s="1"/>
      <c r="AV9" s="2"/>
      <c r="AW9" s="2"/>
      <c r="AX9" s="2"/>
      <c r="AY9" s="2"/>
      <c r="AZ9" s="2"/>
      <c r="BA9" s="7">
        <f t="shared" si="13"/>
        <v>0</v>
      </c>
      <c r="BB9" s="19">
        <f t="shared" si="14"/>
        <v>0</v>
      </c>
      <c r="BC9" s="6">
        <f t="shared" si="15"/>
        <v>0</v>
      </c>
      <c r="BD9" s="20">
        <f t="shared" si="16"/>
        <v>0</v>
      </c>
      <c r="BE9" s="24"/>
      <c r="BF9" s="1"/>
      <c r="BG9" s="1"/>
      <c r="BH9" s="2"/>
      <c r="BI9" s="2"/>
      <c r="BJ9" s="2"/>
      <c r="BK9" s="2"/>
      <c r="BL9" s="2"/>
      <c r="BM9" s="7">
        <f t="shared" si="17"/>
        <v>0</v>
      </c>
      <c r="BN9" s="19">
        <f t="shared" si="18"/>
        <v>0</v>
      </c>
      <c r="BO9" s="6">
        <f t="shared" si="19"/>
        <v>0</v>
      </c>
      <c r="BP9" s="20">
        <f t="shared" si="20"/>
        <v>0</v>
      </c>
      <c r="BQ9" s="24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9">
        <f t="shared" si="22"/>
        <v>0</v>
      </c>
      <c r="CA9" s="6">
        <f t="shared" si="23"/>
        <v>0</v>
      </c>
      <c r="CB9" s="20">
        <f t="shared" si="24"/>
        <v>0</v>
      </c>
      <c r="CC9" s="24"/>
      <c r="CD9" s="1"/>
      <c r="CE9" s="2"/>
      <c r="CF9" s="2"/>
      <c r="CG9" s="2"/>
      <c r="CH9" s="2"/>
      <c r="CI9" s="2"/>
      <c r="CJ9" s="7">
        <f t="shared" si="25"/>
        <v>0</v>
      </c>
      <c r="CK9" s="19">
        <f t="shared" si="26"/>
        <v>0</v>
      </c>
      <c r="CL9" s="6">
        <f t="shared" si="27"/>
        <v>0</v>
      </c>
      <c r="CM9" s="20">
        <f t="shared" si="28"/>
        <v>0</v>
      </c>
      <c r="CN9" s="24"/>
      <c r="CO9" s="1"/>
      <c r="CP9" s="2"/>
      <c r="CQ9" s="2"/>
      <c r="CR9" s="2"/>
      <c r="CS9" s="2"/>
      <c r="CT9" s="2"/>
      <c r="CU9" s="7">
        <f t="shared" si="29"/>
        <v>0</v>
      </c>
      <c r="CV9" s="19">
        <f t="shared" si="30"/>
        <v>0</v>
      </c>
      <c r="CW9" s="6">
        <f t="shared" si="31"/>
        <v>0</v>
      </c>
      <c r="CX9" s="20">
        <f t="shared" si="32"/>
        <v>0</v>
      </c>
      <c r="CY9" s="24"/>
      <c r="CZ9" s="1"/>
      <c r="DA9" s="2"/>
      <c r="DB9" s="2"/>
      <c r="DC9" s="2"/>
      <c r="DD9" s="2"/>
      <c r="DE9" s="2"/>
      <c r="DF9" s="7">
        <f t="shared" si="33"/>
        <v>0</v>
      </c>
      <c r="DG9" s="19">
        <f t="shared" si="34"/>
        <v>0</v>
      </c>
      <c r="DH9" s="6">
        <f t="shared" si="35"/>
        <v>0</v>
      </c>
      <c r="DI9" s="20">
        <f t="shared" si="36"/>
        <v>0</v>
      </c>
      <c r="DJ9" s="24"/>
      <c r="DK9" s="1"/>
      <c r="DL9" s="2"/>
      <c r="DM9" s="2"/>
      <c r="DN9" s="2"/>
      <c r="DO9" s="2"/>
      <c r="DP9" s="2"/>
      <c r="DQ9" s="7">
        <f t="shared" si="37"/>
        <v>0</v>
      </c>
      <c r="DR9" s="19">
        <f t="shared" si="38"/>
        <v>0</v>
      </c>
      <c r="DS9" s="6">
        <f t="shared" si="39"/>
        <v>0</v>
      </c>
      <c r="DT9" s="20">
        <f t="shared" si="40"/>
        <v>0</v>
      </c>
      <c r="DU9" s="24"/>
      <c r="DV9" s="1"/>
      <c r="DW9" s="2"/>
      <c r="DX9" s="2"/>
      <c r="DY9" s="2"/>
      <c r="DZ9" s="2"/>
      <c r="EA9" s="2"/>
      <c r="EB9" s="7">
        <f t="shared" si="41"/>
        <v>0</v>
      </c>
      <c r="EC9" s="19">
        <f t="shared" si="42"/>
        <v>0</v>
      </c>
      <c r="ED9" s="6">
        <f t="shared" si="43"/>
        <v>0</v>
      </c>
      <c r="EE9" s="20">
        <f t="shared" si="44"/>
        <v>0</v>
      </c>
      <c r="EF9" s="24"/>
      <c r="EG9" s="1"/>
      <c r="EH9" s="2"/>
      <c r="EI9" s="2"/>
      <c r="EJ9" s="2"/>
      <c r="EK9" s="2"/>
      <c r="EL9" s="2"/>
      <c r="EM9" s="7">
        <f t="shared" si="45"/>
        <v>0</v>
      </c>
      <c r="EN9" s="19">
        <f t="shared" si="46"/>
        <v>0</v>
      </c>
      <c r="EO9" s="6">
        <f t="shared" si="47"/>
        <v>0</v>
      </c>
      <c r="EP9" s="20">
        <f t="shared" si="48"/>
        <v>0</v>
      </c>
      <c r="EQ9" s="24"/>
      <c r="ER9" s="1"/>
      <c r="ES9" s="2"/>
      <c r="ET9" s="2"/>
      <c r="EU9" s="2"/>
      <c r="EV9" s="2"/>
      <c r="EW9" s="2"/>
      <c r="EX9" s="7">
        <f t="shared" si="49"/>
        <v>0</v>
      </c>
      <c r="EY9" s="19">
        <f t="shared" si="50"/>
        <v>0</v>
      </c>
      <c r="EZ9" s="6">
        <f t="shared" si="51"/>
        <v>0</v>
      </c>
      <c r="FA9" s="20">
        <f t="shared" si="52"/>
        <v>0</v>
      </c>
      <c r="FB9" s="24"/>
      <c r="FC9" s="1"/>
      <c r="FD9" s="2"/>
      <c r="FE9" s="2"/>
      <c r="FF9" s="2"/>
      <c r="FG9" s="2"/>
      <c r="FH9" s="2"/>
      <c r="FI9" s="7">
        <f t="shared" si="53"/>
        <v>0</v>
      </c>
      <c r="FJ9" s="19">
        <f t="shared" si="54"/>
        <v>0</v>
      </c>
      <c r="FK9" s="6">
        <f t="shared" si="55"/>
        <v>0</v>
      </c>
      <c r="FL9" s="20">
        <f t="shared" si="56"/>
        <v>0</v>
      </c>
      <c r="FM9" s="24"/>
      <c r="FN9" s="1"/>
      <c r="FO9" s="2"/>
      <c r="FP9" s="2"/>
      <c r="FQ9" s="2"/>
      <c r="FR9" s="2"/>
      <c r="FS9" s="2"/>
      <c r="FT9" s="7">
        <f t="shared" si="57"/>
        <v>0</v>
      </c>
      <c r="FU9" s="19">
        <f t="shared" si="58"/>
        <v>0</v>
      </c>
      <c r="FV9" s="6">
        <f t="shared" si="59"/>
        <v>0</v>
      </c>
      <c r="FW9" s="20">
        <f t="shared" si="60"/>
        <v>0</v>
      </c>
      <c r="FX9" s="24"/>
      <c r="FY9" s="1"/>
      <c r="FZ9" s="2"/>
      <c r="GA9" s="2"/>
      <c r="GB9" s="2"/>
      <c r="GC9" s="2"/>
      <c r="GD9" s="2"/>
      <c r="GE9" s="7">
        <f t="shared" si="61"/>
        <v>0</v>
      </c>
      <c r="GF9" s="19">
        <f t="shared" si="62"/>
        <v>0</v>
      </c>
      <c r="GG9" s="6">
        <f t="shared" si="63"/>
        <v>0</v>
      </c>
      <c r="GH9" s="20">
        <f t="shared" si="64"/>
        <v>0</v>
      </c>
      <c r="GI9" s="24"/>
      <c r="GJ9" s="1"/>
      <c r="GK9" s="2"/>
      <c r="GL9" s="2"/>
      <c r="GM9" s="2"/>
      <c r="GN9" s="2"/>
      <c r="GO9" s="2"/>
      <c r="GP9" s="7">
        <f t="shared" si="65"/>
        <v>0</v>
      </c>
      <c r="GQ9" s="19">
        <f t="shared" si="66"/>
        <v>0</v>
      </c>
      <c r="GR9" s="6">
        <f t="shared" si="67"/>
        <v>0</v>
      </c>
      <c r="GS9" s="20">
        <f t="shared" si="68"/>
        <v>0</v>
      </c>
      <c r="GT9" s="24"/>
      <c r="GU9" s="1"/>
      <c r="GV9" s="2"/>
      <c r="GW9" s="2"/>
      <c r="GX9" s="2"/>
      <c r="GY9" s="2"/>
      <c r="GZ9" s="2"/>
      <c r="HA9" s="7">
        <f t="shared" si="69"/>
        <v>0</v>
      </c>
      <c r="HB9" s="19">
        <f t="shared" si="70"/>
        <v>0</v>
      </c>
      <c r="HC9" s="6">
        <f t="shared" si="71"/>
        <v>0</v>
      </c>
      <c r="HD9" s="20">
        <f t="shared" si="72"/>
        <v>0</v>
      </c>
      <c r="HE9" s="24"/>
      <c r="HF9" s="1"/>
      <c r="HG9" s="2"/>
      <c r="HH9" s="2"/>
      <c r="HI9" s="2"/>
      <c r="HJ9" s="2"/>
      <c r="HK9" s="2"/>
      <c r="HL9" s="7">
        <f t="shared" si="73"/>
        <v>0</v>
      </c>
      <c r="HM9" s="19">
        <f t="shared" si="74"/>
        <v>0</v>
      </c>
      <c r="HN9" s="6">
        <f t="shared" si="75"/>
        <v>0</v>
      </c>
      <c r="HO9" s="20">
        <f t="shared" si="76"/>
        <v>0</v>
      </c>
      <c r="HP9" s="24"/>
      <c r="HQ9" s="1"/>
      <c r="HR9" s="2"/>
      <c r="HS9" s="2"/>
      <c r="HT9" s="2"/>
      <c r="HU9" s="2"/>
      <c r="HV9" s="2"/>
      <c r="HW9" s="7">
        <f t="shared" si="77"/>
        <v>0</v>
      </c>
      <c r="HX9" s="19">
        <f t="shared" si="78"/>
        <v>0</v>
      </c>
      <c r="HY9" s="6">
        <f t="shared" si="79"/>
        <v>0</v>
      </c>
      <c r="HZ9" s="20">
        <f t="shared" si="80"/>
        <v>0</v>
      </c>
      <c r="IA9" s="24"/>
      <c r="IB9" s="1"/>
      <c r="IC9" s="2"/>
      <c r="ID9" s="2"/>
      <c r="IE9" s="2"/>
      <c r="IF9" s="2"/>
      <c r="IG9" s="2"/>
      <c r="IH9" s="7">
        <f t="shared" si="81"/>
        <v>0</v>
      </c>
      <c r="II9" s="19">
        <f t="shared" si="82"/>
        <v>0</v>
      </c>
      <c r="IJ9" s="6">
        <f t="shared" si="83"/>
        <v>0</v>
      </c>
      <c r="IK9" s="20">
        <f t="shared" si="84"/>
        <v>0</v>
      </c>
    </row>
    <row r="10" spans="1:245" ht="15.75" customHeight="1">
      <c r="A10" s="26">
        <v>8</v>
      </c>
      <c r="B10" s="9" t="s">
        <v>103</v>
      </c>
      <c r="C10" s="9"/>
      <c r="D10" s="10"/>
      <c r="E10" s="10" t="s">
        <v>96</v>
      </c>
      <c r="F10" s="74"/>
      <c r="G10" s="71">
        <f t="shared" si="0"/>
      </c>
      <c r="H10" s="17">
        <f>IF(AND($H$2="Y",J10&gt;0,OR(AND(G10=1,G20=10),AND(G10=2,G29=20),AND(G10=3,G38=30),AND(G10=4,G47=40),AND(G10=5,G66=50),AND(G10=6,G75=60),AND(G10=7,G84=70),AND(G10=8,G93=80),AND(G10=9,G102=90),AND(G10=10,G111=100))),VLOOKUP(J10-1,SortLookup!$A$13:$B$16,2,FALSE),"")</f>
      </c>
      <c r="I10" s="16" t="str">
        <f>IF(ISNA(VLOOKUP(E10,SortLookup!$A$1:$B$5,2,FALSE))," ",VLOOKUP(E10,SortLookup!$A$1:$B$5,2,FALSE))</f>
        <v> </v>
      </c>
      <c r="J10" s="23" t="str">
        <f>IF(ISNA(VLOOKUP(F10,SortLookup!$A$7:$B$11,2,FALSE))," ",VLOOKUP(F10,SortLookup!$A$7:$B$11,2,FALSE))</f>
        <v> </v>
      </c>
      <c r="K10" s="29">
        <f>L10+M10+N10</f>
        <v>48.64</v>
      </c>
      <c r="L10" s="30">
        <f t="shared" si="1"/>
        <v>43.14</v>
      </c>
      <c r="M10" s="8">
        <f t="shared" si="2"/>
        <v>0</v>
      </c>
      <c r="N10" s="31">
        <f t="shared" si="3"/>
        <v>5.5</v>
      </c>
      <c r="O10" s="32">
        <f t="shared" si="4"/>
        <v>11</v>
      </c>
      <c r="P10" s="24">
        <v>43.14</v>
      </c>
      <c r="Q10" s="1"/>
      <c r="R10" s="1"/>
      <c r="S10" s="1"/>
      <c r="T10" s="1"/>
      <c r="U10" s="1"/>
      <c r="V10" s="1"/>
      <c r="W10" s="2">
        <v>11</v>
      </c>
      <c r="X10" s="2"/>
      <c r="Y10" s="2"/>
      <c r="Z10" s="2"/>
      <c r="AA10" s="25"/>
      <c r="AB10" s="7">
        <f t="shared" si="5"/>
        <v>43.14</v>
      </c>
      <c r="AC10" s="19">
        <f t="shared" si="6"/>
        <v>5.5</v>
      </c>
      <c r="AD10" s="6">
        <f t="shared" si="7"/>
        <v>0</v>
      </c>
      <c r="AE10" s="20">
        <f t="shared" si="8"/>
        <v>48.64</v>
      </c>
      <c r="AF10" s="1"/>
      <c r="AG10" s="1"/>
      <c r="AH10" s="1"/>
      <c r="AI10" s="1"/>
      <c r="AJ10" s="2"/>
      <c r="AK10" s="2"/>
      <c r="AL10" s="2"/>
      <c r="AM10" s="2"/>
      <c r="AN10" s="2"/>
      <c r="AO10" s="7">
        <f t="shared" si="9"/>
        <v>0</v>
      </c>
      <c r="AP10" s="19">
        <f t="shared" si="10"/>
        <v>0</v>
      </c>
      <c r="AQ10" s="6">
        <f t="shared" si="11"/>
        <v>0</v>
      </c>
      <c r="AR10" s="20">
        <f t="shared" si="12"/>
        <v>0</v>
      </c>
      <c r="AS10" s="24"/>
      <c r="AT10" s="1"/>
      <c r="AU10" s="1"/>
      <c r="AV10" s="2"/>
      <c r="AW10" s="2"/>
      <c r="AX10" s="2"/>
      <c r="AY10" s="2"/>
      <c r="AZ10" s="2"/>
      <c r="BA10" s="7">
        <f t="shared" si="13"/>
        <v>0</v>
      </c>
      <c r="BB10" s="19">
        <f t="shared" si="14"/>
        <v>0</v>
      </c>
      <c r="BC10" s="6">
        <f t="shared" si="15"/>
        <v>0</v>
      </c>
      <c r="BD10" s="20">
        <f t="shared" si="16"/>
        <v>0</v>
      </c>
      <c r="BE10" s="24"/>
      <c r="BF10" s="1"/>
      <c r="BG10" s="1"/>
      <c r="BH10" s="2"/>
      <c r="BI10" s="2"/>
      <c r="BJ10" s="2"/>
      <c r="BK10" s="2"/>
      <c r="BL10" s="2"/>
      <c r="BM10" s="7">
        <f t="shared" si="17"/>
        <v>0</v>
      </c>
      <c r="BN10" s="19">
        <f t="shared" si="18"/>
        <v>0</v>
      </c>
      <c r="BO10" s="6">
        <f t="shared" si="19"/>
        <v>0</v>
      </c>
      <c r="BP10" s="20">
        <f t="shared" si="20"/>
        <v>0</v>
      </c>
      <c r="BQ10" s="24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9">
        <f t="shared" si="22"/>
        <v>0</v>
      </c>
      <c r="CA10" s="6">
        <f t="shared" si="23"/>
        <v>0</v>
      </c>
      <c r="CB10" s="20">
        <f t="shared" si="24"/>
        <v>0</v>
      </c>
      <c r="CC10" s="24"/>
      <c r="CD10" s="1"/>
      <c r="CE10" s="2"/>
      <c r="CF10" s="2"/>
      <c r="CG10" s="2"/>
      <c r="CH10" s="2"/>
      <c r="CI10" s="2"/>
      <c r="CJ10" s="7">
        <f t="shared" si="25"/>
        <v>0</v>
      </c>
      <c r="CK10" s="19">
        <f t="shared" si="26"/>
        <v>0</v>
      </c>
      <c r="CL10" s="6">
        <f t="shared" si="27"/>
        <v>0</v>
      </c>
      <c r="CM10" s="20">
        <f t="shared" si="28"/>
        <v>0</v>
      </c>
      <c r="CN10" s="24"/>
      <c r="CO10" s="1"/>
      <c r="CP10" s="2"/>
      <c r="CQ10" s="2"/>
      <c r="CR10" s="2"/>
      <c r="CS10" s="2"/>
      <c r="CT10" s="2"/>
      <c r="CU10" s="7">
        <f t="shared" si="29"/>
        <v>0</v>
      </c>
      <c r="CV10" s="19">
        <f t="shared" si="30"/>
        <v>0</v>
      </c>
      <c r="CW10" s="6">
        <f t="shared" si="31"/>
        <v>0</v>
      </c>
      <c r="CX10" s="20">
        <f t="shared" si="32"/>
        <v>0</v>
      </c>
      <c r="CY10" s="24"/>
      <c r="CZ10" s="1"/>
      <c r="DA10" s="2"/>
      <c r="DB10" s="2"/>
      <c r="DC10" s="2"/>
      <c r="DD10" s="2"/>
      <c r="DE10" s="2"/>
      <c r="DF10" s="7">
        <f t="shared" si="33"/>
        <v>0</v>
      </c>
      <c r="DG10" s="19">
        <f t="shared" si="34"/>
        <v>0</v>
      </c>
      <c r="DH10" s="6">
        <f t="shared" si="35"/>
        <v>0</v>
      </c>
      <c r="DI10" s="20">
        <f t="shared" si="36"/>
        <v>0</v>
      </c>
      <c r="DJ10" s="24"/>
      <c r="DK10" s="1"/>
      <c r="DL10" s="2"/>
      <c r="DM10" s="2"/>
      <c r="DN10" s="2"/>
      <c r="DO10" s="2"/>
      <c r="DP10" s="2"/>
      <c r="DQ10" s="7">
        <f t="shared" si="37"/>
        <v>0</v>
      </c>
      <c r="DR10" s="19">
        <f t="shared" si="38"/>
        <v>0</v>
      </c>
      <c r="DS10" s="6">
        <f t="shared" si="39"/>
        <v>0</v>
      </c>
      <c r="DT10" s="20">
        <f t="shared" si="40"/>
        <v>0</v>
      </c>
      <c r="DU10" s="24"/>
      <c r="DV10" s="1"/>
      <c r="DW10" s="2"/>
      <c r="DX10" s="2"/>
      <c r="DY10" s="2"/>
      <c r="DZ10" s="2"/>
      <c r="EA10" s="2"/>
      <c r="EB10" s="7">
        <f t="shared" si="41"/>
        <v>0</v>
      </c>
      <c r="EC10" s="19">
        <f t="shared" si="42"/>
        <v>0</v>
      </c>
      <c r="ED10" s="6">
        <f t="shared" si="43"/>
        <v>0</v>
      </c>
      <c r="EE10" s="20">
        <f t="shared" si="44"/>
        <v>0</v>
      </c>
      <c r="EF10" s="24"/>
      <c r="EG10" s="1"/>
      <c r="EH10" s="2"/>
      <c r="EI10" s="2"/>
      <c r="EJ10" s="2"/>
      <c r="EK10" s="2"/>
      <c r="EL10" s="2"/>
      <c r="EM10" s="7">
        <f t="shared" si="45"/>
        <v>0</v>
      </c>
      <c r="EN10" s="19">
        <f t="shared" si="46"/>
        <v>0</v>
      </c>
      <c r="EO10" s="6">
        <f t="shared" si="47"/>
        <v>0</v>
      </c>
      <c r="EP10" s="20">
        <f t="shared" si="48"/>
        <v>0</v>
      </c>
      <c r="EQ10" s="24"/>
      <c r="ER10" s="1"/>
      <c r="ES10" s="2"/>
      <c r="ET10" s="2"/>
      <c r="EU10" s="2"/>
      <c r="EV10" s="2"/>
      <c r="EW10" s="2"/>
      <c r="EX10" s="7">
        <f t="shared" si="49"/>
        <v>0</v>
      </c>
      <c r="EY10" s="19">
        <f t="shared" si="50"/>
        <v>0</v>
      </c>
      <c r="EZ10" s="6">
        <f t="shared" si="51"/>
        <v>0</v>
      </c>
      <c r="FA10" s="20">
        <f t="shared" si="52"/>
        <v>0</v>
      </c>
      <c r="FB10" s="24"/>
      <c r="FC10" s="1"/>
      <c r="FD10" s="2"/>
      <c r="FE10" s="2"/>
      <c r="FF10" s="2"/>
      <c r="FG10" s="2"/>
      <c r="FH10" s="2"/>
      <c r="FI10" s="7">
        <f t="shared" si="53"/>
        <v>0</v>
      </c>
      <c r="FJ10" s="19">
        <f t="shared" si="54"/>
        <v>0</v>
      </c>
      <c r="FK10" s="6">
        <f t="shared" si="55"/>
        <v>0</v>
      </c>
      <c r="FL10" s="20">
        <f t="shared" si="56"/>
        <v>0</v>
      </c>
      <c r="FM10" s="24"/>
      <c r="FN10" s="1"/>
      <c r="FO10" s="2"/>
      <c r="FP10" s="2"/>
      <c r="FQ10" s="2"/>
      <c r="FR10" s="2"/>
      <c r="FS10" s="2"/>
      <c r="FT10" s="7">
        <f t="shared" si="57"/>
        <v>0</v>
      </c>
      <c r="FU10" s="19">
        <f t="shared" si="58"/>
        <v>0</v>
      </c>
      <c r="FV10" s="6">
        <f t="shared" si="59"/>
        <v>0</v>
      </c>
      <c r="FW10" s="20">
        <f t="shared" si="60"/>
        <v>0</v>
      </c>
      <c r="FX10" s="24"/>
      <c r="FY10" s="1"/>
      <c r="FZ10" s="2"/>
      <c r="GA10" s="2"/>
      <c r="GB10" s="2"/>
      <c r="GC10" s="2"/>
      <c r="GD10" s="2"/>
      <c r="GE10" s="7">
        <f t="shared" si="61"/>
        <v>0</v>
      </c>
      <c r="GF10" s="19">
        <f t="shared" si="62"/>
        <v>0</v>
      </c>
      <c r="GG10" s="6">
        <f t="shared" si="63"/>
        <v>0</v>
      </c>
      <c r="GH10" s="20">
        <f t="shared" si="64"/>
        <v>0</v>
      </c>
      <c r="GI10" s="24"/>
      <c r="GJ10" s="1"/>
      <c r="GK10" s="2"/>
      <c r="GL10" s="2"/>
      <c r="GM10" s="2"/>
      <c r="GN10" s="2"/>
      <c r="GO10" s="2"/>
      <c r="GP10" s="7">
        <f t="shared" si="65"/>
        <v>0</v>
      </c>
      <c r="GQ10" s="19">
        <f t="shared" si="66"/>
        <v>0</v>
      </c>
      <c r="GR10" s="6">
        <f t="shared" si="67"/>
        <v>0</v>
      </c>
      <c r="GS10" s="20">
        <f t="shared" si="68"/>
        <v>0</v>
      </c>
      <c r="GT10" s="24"/>
      <c r="GU10" s="1"/>
      <c r="GV10" s="2"/>
      <c r="GW10" s="2"/>
      <c r="GX10" s="2"/>
      <c r="GY10" s="2"/>
      <c r="GZ10" s="2"/>
      <c r="HA10" s="7">
        <f t="shared" si="69"/>
        <v>0</v>
      </c>
      <c r="HB10" s="19">
        <f t="shared" si="70"/>
        <v>0</v>
      </c>
      <c r="HC10" s="6">
        <f t="shared" si="71"/>
        <v>0</v>
      </c>
      <c r="HD10" s="20">
        <f t="shared" si="72"/>
        <v>0</v>
      </c>
      <c r="HE10" s="24"/>
      <c r="HF10" s="1"/>
      <c r="HG10" s="2"/>
      <c r="HH10" s="2"/>
      <c r="HI10" s="2"/>
      <c r="HJ10" s="2"/>
      <c r="HK10" s="2"/>
      <c r="HL10" s="7">
        <f t="shared" si="73"/>
        <v>0</v>
      </c>
      <c r="HM10" s="19">
        <f t="shared" si="74"/>
        <v>0</v>
      </c>
      <c r="HN10" s="6">
        <f t="shared" si="75"/>
        <v>0</v>
      </c>
      <c r="HO10" s="20">
        <f t="shared" si="76"/>
        <v>0</v>
      </c>
      <c r="HP10" s="24"/>
      <c r="HQ10" s="1"/>
      <c r="HR10" s="2"/>
      <c r="HS10" s="2"/>
      <c r="HT10" s="2"/>
      <c r="HU10" s="2"/>
      <c r="HV10" s="2"/>
      <c r="HW10" s="7">
        <f t="shared" si="77"/>
        <v>0</v>
      </c>
      <c r="HX10" s="19">
        <f t="shared" si="78"/>
        <v>0</v>
      </c>
      <c r="HY10" s="6">
        <f t="shared" si="79"/>
        <v>0</v>
      </c>
      <c r="HZ10" s="20">
        <f t="shared" si="80"/>
        <v>0</v>
      </c>
      <c r="IA10" s="24"/>
      <c r="IB10" s="1"/>
      <c r="IC10" s="2"/>
      <c r="ID10" s="2"/>
      <c r="IE10" s="2"/>
      <c r="IF10" s="2"/>
      <c r="IG10" s="2"/>
      <c r="IH10" s="7">
        <f t="shared" si="81"/>
        <v>0</v>
      </c>
      <c r="II10" s="19">
        <f t="shared" si="82"/>
        <v>0</v>
      </c>
      <c r="IJ10" s="6">
        <f t="shared" si="83"/>
        <v>0</v>
      </c>
      <c r="IK10" s="20">
        <f t="shared" si="84"/>
        <v>0</v>
      </c>
    </row>
    <row r="11" spans="1:245" ht="3" customHeight="1">
      <c r="A11" s="100"/>
      <c r="B11" s="75"/>
      <c r="C11" s="9"/>
      <c r="D11" s="10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103"/>
      <c r="AF11" s="1"/>
      <c r="AG11" s="1"/>
      <c r="AH11" s="1"/>
      <c r="AI11" s="1"/>
      <c r="AJ11" s="2"/>
      <c r="AK11" s="2"/>
      <c r="AL11" s="2"/>
      <c r="AM11" s="2"/>
      <c r="AN11" s="2"/>
      <c r="AO11" s="7"/>
      <c r="AP11" s="19"/>
      <c r="AQ11" s="6"/>
      <c r="AR11" s="20"/>
      <c r="AS11" s="24"/>
      <c r="AT11" s="1"/>
      <c r="AU11" s="1"/>
      <c r="AV11" s="2"/>
      <c r="AW11" s="2"/>
      <c r="AX11" s="2"/>
      <c r="AY11" s="2"/>
      <c r="AZ11" s="2"/>
      <c r="BA11" s="7"/>
      <c r="BB11" s="19"/>
      <c r="BC11" s="6"/>
      <c r="BD11" s="20"/>
      <c r="BE11" s="24"/>
      <c r="BF11" s="1"/>
      <c r="BG11" s="1"/>
      <c r="BH11" s="2"/>
      <c r="BI11" s="2"/>
      <c r="BJ11" s="2"/>
      <c r="BK11" s="2"/>
      <c r="BL11" s="2"/>
      <c r="BM11" s="7"/>
      <c r="BN11" s="19"/>
      <c r="BO11" s="6"/>
      <c r="BP11" s="20"/>
      <c r="BQ11" s="24"/>
      <c r="BR11" s="1"/>
      <c r="BS11" s="1"/>
      <c r="BT11" s="2"/>
      <c r="BU11" s="2"/>
      <c r="BV11" s="2"/>
      <c r="BW11" s="2"/>
      <c r="BX11" s="2"/>
      <c r="BY11" s="7"/>
      <c r="BZ11" s="19"/>
      <c r="CA11" s="6"/>
      <c r="CB11" s="20"/>
      <c r="CC11" s="24"/>
      <c r="CD11" s="1"/>
      <c r="CE11" s="2"/>
      <c r="CF11" s="2"/>
      <c r="CG11" s="2"/>
      <c r="CH11" s="2"/>
      <c r="CI11" s="2"/>
      <c r="CJ11" s="7"/>
      <c r="CK11" s="19"/>
      <c r="CL11" s="6"/>
      <c r="CM11" s="20"/>
      <c r="CN11" s="24"/>
      <c r="CO11" s="1"/>
      <c r="CP11" s="2"/>
      <c r="CQ11" s="2"/>
      <c r="CR11" s="2"/>
      <c r="CS11" s="2"/>
      <c r="CT11" s="2"/>
      <c r="CU11" s="7"/>
      <c r="CV11" s="19"/>
      <c r="CW11" s="6"/>
      <c r="CX11" s="20"/>
      <c r="CY11" s="24"/>
      <c r="CZ11" s="1"/>
      <c r="DA11" s="2"/>
      <c r="DB11" s="2"/>
      <c r="DC11" s="2"/>
      <c r="DD11" s="2"/>
      <c r="DE11" s="2"/>
      <c r="DF11" s="7"/>
      <c r="DG11" s="19"/>
      <c r="DH11" s="6"/>
      <c r="DI11" s="20"/>
      <c r="DJ11" s="24"/>
      <c r="DK11" s="1"/>
      <c r="DL11" s="2"/>
      <c r="DM11" s="2"/>
      <c r="DN11" s="2"/>
      <c r="DO11" s="2"/>
      <c r="DP11" s="2"/>
      <c r="DQ11" s="7"/>
      <c r="DR11" s="19"/>
      <c r="DS11" s="6"/>
      <c r="DT11" s="20"/>
      <c r="DU11" s="24"/>
      <c r="DV11" s="1"/>
      <c r="DW11" s="2"/>
      <c r="DX11" s="2"/>
      <c r="DY11" s="2"/>
      <c r="DZ11" s="2"/>
      <c r="EA11" s="2"/>
      <c r="EB11" s="7"/>
      <c r="EC11" s="19"/>
      <c r="ED11" s="6"/>
      <c r="EE11" s="20"/>
      <c r="EF11" s="24"/>
      <c r="EG11" s="1"/>
      <c r="EH11" s="2"/>
      <c r="EI11" s="2"/>
      <c r="EJ11" s="2"/>
      <c r="EK11" s="2"/>
      <c r="EL11" s="2"/>
      <c r="EM11" s="7"/>
      <c r="EN11" s="19"/>
      <c r="EO11" s="6"/>
      <c r="EP11" s="20"/>
      <c r="EQ11" s="24"/>
      <c r="ER11" s="1"/>
      <c r="ES11" s="2"/>
      <c r="ET11" s="2"/>
      <c r="EU11" s="2"/>
      <c r="EV11" s="2"/>
      <c r="EW11" s="2"/>
      <c r="EX11" s="7"/>
      <c r="EY11" s="19"/>
      <c r="EZ11" s="6"/>
      <c r="FA11" s="20"/>
      <c r="FB11" s="24"/>
      <c r="FC11" s="1"/>
      <c r="FD11" s="2"/>
      <c r="FE11" s="2"/>
      <c r="FF11" s="2"/>
      <c r="FG11" s="2"/>
      <c r="FH11" s="2"/>
      <c r="FI11" s="7"/>
      <c r="FJ11" s="19"/>
      <c r="FK11" s="6"/>
      <c r="FL11" s="20"/>
      <c r="FM11" s="24"/>
      <c r="FN11" s="1"/>
      <c r="FO11" s="2"/>
      <c r="FP11" s="2"/>
      <c r="FQ11" s="2"/>
      <c r="FR11" s="2"/>
      <c r="FS11" s="2"/>
      <c r="FT11" s="7"/>
      <c r="FU11" s="19"/>
      <c r="FV11" s="6"/>
      <c r="FW11" s="20"/>
      <c r="FX11" s="24"/>
      <c r="FY11" s="1"/>
      <c r="FZ11" s="2"/>
      <c r="GA11" s="2"/>
      <c r="GB11" s="2"/>
      <c r="GC11" s="2"/>
      <c r="GD11" s="2"/>
      <c r="GE11" s="7"/>
      <c r="GF11" s="19"/>
      <c r="GG11" s="6"/>
      <c r="GH11" s="20"/>
      <c r="GI11" s="24"/>
      <c r="GJ11" s="1"/>
      <c r="GK11" s="2"/>
      <c r="GL11" s="2"/>
      <c r="GM11" s="2"/>
      <c r="GN11" s="2"/>
      <c r="GO11" s="2"/>
      <c r="GP11" s="7"/>
      <c r="GQ11" s="19"/>
      <c r="GR11" s="6"/>
      <c r="GS11" s="20"/>
      <c r="GT11" s="24"/>
      <c r="GU11" s="1"/>
      <c r="GV11" s="2"/>
      <c r="GW11" s="2"/>
      <c r="GX11" s="2"/>
      <c r="GY11" s="2"/>
      <c r="GZ11" s="2"/>
      <c r="HA11" s="7"/>
      <c r="HB11" s="19"/>
      <c r="HC11" s="6"/>
      <c r="HD11" s="20"/>
      <c r="HE11" s="24"/>
      <c r="HF11" s="1"/>
      <c r="HG11" s="2"/>
      <c r="HH11" s="2"/>
      <c r="HI11" s="2"/>
      <c r="HJ11" s="2"/>
      <c r="HK11" s="2"/>
      <c r="HL11" s="7"/>
      <c r="HM11" s="19"/>
      <c r="HN11" s="6"/>
      <c r="HO11" s="20"/>
      <c r="HP11" s="24"/>
      <c r="HQ11" s="1"/>
      <c r="HR11" s="2"/>
      <c r="HS11" s="2"/>
      <c r="HT11" s="2"/>
      <c r="HU11" s="2"/>
      <c r="HV11" s="2"/>
      <c r="HW11" s="7"/>
      <c r="HX11" s="19"/>
      <c r="HY11" s="6"/>
      <c r="HZ11" s="20"/>
      <c r="IA11" s="24"/>
      <c r="IB11" s="1"/>
      <c r="IC11" s="2"/>
      <c r="ID11" s="2"/>
      <c r="IE11" s="2"/>
      <c r="IF11" s="2"/>
      <c r="IG11" s="2"/>
      <c r="IH11" s="7"/>
      <c r="II11" s="19"/>
      <c r="IJ11" s="6"/>
      <c r="IK11" s="20"/>
    </row>
    <row r="12" spans="1:245" ht="13.5" thickBot="1">
      <c r="A12" s="36">
        <v>1</v>
      </c>
      <c r="B12" s="37" t="s">
        <v>104</v>
      </c>
      <c r="C12" s="37"/>
      <c r="D12" s="38"/>
      <c r="E12" s="38" t="s">
        <v>105</v>
      </c>
      <c r="F12" s="96"/>
      <c r="G12" s="97">
        <f>IF(AND(OR($G$2="Y",$H$2="Y"),I12&lt;5,J12&lt;5),IF(AND(I12=I10,J12=J10),G10+1,1),"")</f>
      </c>
      <c r="H12" s="41">
        <f>IF(AND($H$2="Y",J12&gt;0,OR(AND(G12=1,G21=10),AND(G12=2,G30=20),AND(G12=3,G39=30),AND(G12=4,G48=40),AND(G12=5,G67=50),AND(G12=6,G76=60),AND(G12=7,G85=70),AND(G12=8,G94=80),AND(G12=9,G103=90),AND(G12=10,G112=100))),VLOOKUP(J12-1,SortLookup!$A$13:$B$16,2,FALSE),"")</f>
      </c>
      <c r="I12" s="42" t="str">
        <f>IF(ISNA(VLOOKUP(E12,SortLookup!$A$1:$B$5,2,FALSE))," ",VLOOKUP(E12,SortLookup!$A$1:$B$5,2,FALSE))</f>
        <v> </v>
      </c>
      <c r="J12" s="98" t="str">
        <f>IF(ISNA(VLOOKUP(F12,SortLookup!$A$7:$B$11,2,FALSE))," ",VLOOKUP(F12,SortLookup!$A$7:$B$11,2,FALSE))</f>
        <v> </v>
      </c>
      <c r="K12" s="99">
        <f aca="true" t="shared" si="85" ref="K12:K35">L12+M12+N12</f>
        <v>26.38</v>
      </c>
      <c r="L12" s="85">
        <f aca="true" t="shared" si="86" ref="L12:L35">AB12+AO12+BA12+BM12+BY12+CJ12+CU12+DF12+DQ12+EB12+EM12+EX12+FI12+FT12+GE12+GP12+HA12+HL12+HW12+IH12</f>
        <v>9.38</v>
      </c>
      <c r="M12" s="86">
        <f aca="true" t="shared" si="87" ref="M12:M35">AD12+AQ12+BC12+BO12+CA12+CL12+CW12+DH12+DS12+ED12+EO12+EZ12+FK12+FV12+GG12+GR12+HC12+HN12+HY12+IJ12</f>
        <v>0</v>
      </c>
      <c r="N12" s="87">
        <f aca="true" t="shared" si="88" ref="N12:N35">O12/2</f>
        <v>17</v>
      </c>
      <c r="O12" s="88">
        <f aca="true" t="shared" si="89" ref="O12:O35">W12+AJ12+AV12+BH12+BT12+CE12+CP12+DA12+DL12+DW12+EH12+ES12+FD12+FO12+FZ12+GK12+GV12+HG12+HR12+IC12</f>
        <v>34</v>
      </c>
      <c r="P12" s="89">
        <v>9.38</v>
      </c>
      <c r="Q12" s="90"/>
      <c r="R12" s="90"/>
      <c r="S12" s="90"/>
      <c r="T12" s="90"/>
      <c r="U12" s="90"/>
      <c r="V12" s="90"/>
      <c r="W12" s="91">
        <v>34</v>
      </c>
      <c r="X12" s="91"/>
      <c r="Y12" s="91"/>
      <c r="Z12" s="91"/>
      <c r="AA12" s="92"/>
      <c r="AB12" s="93">
        <f aca="true" t="shared" si="90" ref="AB12:AB35">P12+Q12+R12+S12+T12+U12+V12</f>
        <v>9.38</v>
      </c>
      <c r="AC12" s="94">
        <f aca="true" t="shared" si="91" ref="AC12:AC35">W12/2</f>
        <v>17</v>
      </c>
      <c r="AD12" s="95">
        <f aca="true" t="shared" si="92" ref="AD12:AD35">(X12*3)+(Y12*5)+(Z12*5)+(AA12*20)</f>
        <v>0</v>
      </c>
      <c r="AE12" s="104">
        <f aca="true" t="shared" si="93" ref="AE12:AE51">AB12+AC12+AD12</f>
        <v>26.38</v>
      </c>
      <c r="AF12" s="1"/>
      <c r="AG12" s="1"/>
      <c r="AH12" s="1"/>
      <c r="AI12" s="1"/>
      <c r="AJ12" s="2"/>
      <c r="AK12" s="2"/>
      <c r="AL12" s="2"/>
      <c r="AM12" s="2"/>
      <c r="AN12" s="2"/>
      <c r="AO12" s="7">
        <f aca="true" t="shared" si="94" ref="AO12:AO35">AF12+AG12+AH12+AI12</f>
        <v>0</v>
      </c>
      <c r="AP12" s="19">
        <f aca="true" t="shared" si="95" ref="AP12:AP35">AJ12/2</f>
        <v>0</v>
      </c>
      <c r="AQ12" s="6">
        <f aca="true" t="shared" si="96" ref="AQ12:AQ35">(AK12*3)+(AL12*5)+(AM12*5)+(AN12*20)</f>
        <v>0</v>
      </c>
      <c r="AR12" s="20">
        <f aca="true" t="shared" si="97" ref="AR12:AR51">AO12+AP12+AQ12</f>
        <v>0</v>
      </c>
      <c r="AS12" s="24"/>
      <c r="AT12" s="1"/>
      <c r="AU12" s="1"/>
      <c r="AV12" s="2"/>
      <c r="AW12" s="2"/>
      <c r="AX12" s="2"/>
      <c r="AY12" s="2"/>
      <c r="AZ12" s="2"/>
      <c r="BA12" s="7">
        <f aca="true" t="shared" si="98" ref="BA12:BA35">AS12+AT12+AU12</f>
        <v>0</v>
      </c>
      <c r="BB12" s="19">
        <f aca="true" t="shared" si="99" ref="BB12:BB35">AV12/2</f>
        <v>0</v>
      </c>
      <c r="BC12" s="6">
        <f aca="true" t="shared" si="100" ref="BC12:BC35">(AW12*3)+(AX12*5)+(AY12*5)+(AZ12*20)</f>
        <v>0</v>
      </c>
      <c r="BD12" s="20">
        <f aca="true" t="shared" si="101" ref="BD12:BD51">BA12+BB12+BC12</f>
        <v>0</v>
      </c>
      <c r="BE12" s="24"/>
      <c r="BF12" s="1"/>
      <c r="BG12" s="1"/>
      <c r="BH12" s="2"/>
      <c r="BI12" s="2"/>
      <c r="BJ12" s="2"/>
      <c r="BK12" s="2"/>
      <c r="BL12" s="2"/>
      <c r="BM12" s="7">
        <f aca="true" t="shared" si="102" ref="BM12:BM35">BE12+BF12+BG12</f>
        <v>0</v>
      </c>
      <c r="BN12" s="19">
        <f aca="true" t="shared" si="103" ref="BN12:BN35">BH12/2</f>
        <v>0</v>
      </c>
      <c r="BO12" s="6">
        <f aca="true" t="shared" si="104" ref="BO12:BO35">(BI12*3)+(BJ12*5)+(BK12*5)+(BL12*20)</f>
        <v>0</v>
      </c>
      <c r="BP12" s="20">
        <f aca="true" t="shared" si="105" ref="BP12:BP51">BM12+BN12+BO12</f>
        <v>0</v>
      </c>
      <c r="BQ12" s="24"/>
      <c r="BR12" s="1"/>
      <c r="BS12" s="1"/>
      <c r="BT12" s="2"/>
      <c r="BU12" s="2"/>
      <c r="BV12" s="2"/>
      <c r="BW12" s="2"/>
      <c r="BX12" s="2"/>
      <c r="BY12" s="7">
        <f aca="true" t="shared" si="106" ref="BY12:BY35">BQ12+BR12+BS12</f>
        <v>0</v>
      </c>
      <c r="BZ12" s="19">
        <f aca="true" t="shared" si="107" ref="BZ12:BZ35">BT12/2</f>
        <v>0</v>
      </c>
      <c r="CA12" s="6">
        <f aca="true" t="shared" si="108" ref="CA12:CA35">(BU12*3)+(BV12*5)+(BW12*5)+(BX12*20)</f>
        <v>0</v>
      </c>
      <c r="CB12" s="20">
        <f aca="true" t="shared" si="109" ref="CB12:CB51">BY12+BZ12+CA12</f>
        <v>0</v>
      </c>
      <c r="CC12" s="24"/>
      <c r="CD12" s="1"/>
      <c r="CE12" s="2"/>
      <c r="CF12" s="2"/>
      <c r="CG12" s="2"/>
      <c r="CH12" s="2"/>
      <c r="CI12" s="2"/>
      <c r="CJ12" s="7">
        <f aca="true" t="shared" si="110" ref="CJ12:CJ35">CC12+CD12</f>
        <v>0</v>
      </c>
      <c r="CK12" s="19">
        <f aca="true" t="shared" si="111" ref="CK12:CK35">CE12/2</f>
        <v>0</v>
      </c>
      <c r="CL12" s="6">
        <f aca="true" t="shared" si="112" ref="CL12:CL35">(CF12*3)+(CG12*5)+(CH12*5)+(CI12*20)</f>
        <v>0</v>
      </c>
      <c r="CM12" s="20">
        <f aca="true" t="shared" si="113" ref="CM12:CM51">CJ12+CK12+CL12</f>
        <v>0</v>
      </c>
      <c r="CN12" s="24"/>
      <c r="CO12" s="1"/>
      <c r="CP12" s="2"/>
      <c r="CQ12" s="2"/>
      <c r="CR12" s="2"/>
      <c r="CS12" s="2"/>
      <c r="CT12" s="2"/>
      <c r="CU12" s="7">
        <f aca="true" t="shared" si="114" ref="CU12:CU35">CN12+CO12</f>
        <v>0</v>
      </c>
      <c r="CV12" s="19">
        <f aca="true" t="shared" si="115" ref="CV12:CV35">CP12/2</f>
        <v>0</v>
      </c>
      <c r="CW12" s="6">
        <f aca="true" t="shared" si="116" ref="CW12:CW35">(CQ12*3)+(CR12*5)+(CS12*5)+(CT12*20)</f>
        <v>0</v>
      </c>
      <c r="CX12" s="20">
        <f aca="true" t="shared" si="117" ref="CX12:CX51">CU12+CV12+CW12</f>
        <v>0</v>
      </c>
      <c r="CY12" s="24"/>
      <c r="CZ12" s="1"/>
      <c r="DA12" s="2"/>
      <c r="DB12" s="2"/>
      <c r="DC12" s="2"/>
      <c r="DD12" s="2"/>
      <c r="DE12" s="2"/>
      <c r="DF12" s="7">
        <f aca="true" t="shared" si="118" ref="DF12:DF35">CY12+CZ12</f>
        <v>0</v>
      </c>
      <c r="DG12" s="19">
        <f aca="true" t="shared" si="119" ref="DG12:DG35">DA12/2</f>
        <v>0</v>
      </c>
      <c r="DH12" s="6">
        <f aca="true" t="shared" si="120" ref="DH12:DH35">(DB12*3)+(DC12*5)+(DD12*5)+(DE12*20)</f>
        <v>0</v>
      </c>
      <c r="DI12" s="20">
        <f aca="true" t="shared" si="121" ref="DI12:DI51">DF12+DG12+DH12</f>
        <v>0</v>
      </c>
      <c r="DJ12" s="24"/>
      <c r="DK12" s="1"/>
      <c r="DL12" s="2"/>
      <c r="DM12" s="2"/>
      <c r="DN12" s="2"/>
      <c r="DO12" s="2"/>
      <c r="DP12" s="2"/>
      <c r="DQ12" s="7">
        <f aca="true" t="shared" si="122" ref="DQ12:DQ35">DJ12+DK12</f>
        <v>0</v>
      </c>
      <c r="DR12" s="19">
        <f aca="true" t="shared" si="123" ref="DR12:DR35">DL12/2</f>
        <v>0</v>
      </c>
      <c r="DS12" s="6">
        <f aca="true" t="shared" si="124" ref="DS12:DS35">(DM12*3)+(DN12*5)+(DO12*5)+(DP12*20)</f>
        <v>0</v>
      </c>
      <c r="DT12" s="20">
        <f aca="true" t="shared" si="125" ref="DT12:DT51">DQ12+DR12+DS12</f>
        <v>0</v>
      </c>
      <c r="DU12" s="24"/>
      <c r="DV12" s="1"/>
      <c r="DW12" s="2"/>
      <c r="DX12" s="2"/>
      <c r="DY12" s="2"/>
      <c r="DZ12" s="2"/>
      <c r="EA12" s="2"/>
      <c r="EB12" s="7">
        <f aca="true" t="shared" si="126" ref="EB12:EB35">DU12+DV12</f>
        <v>0</v>
      </c>
      <c r="EC12" s="19">
        <f aca="true" t="shared" si="127" ref="EC12:EC35">DW12/2</f>
        <v>0</v>
      </c>
      <c r="ED12" s="6">
        <f aca="true" t="shared" si="128" ref="ED12:ED35">(DX12*3)+(DY12*5)+(DZ12*5)+(EA12*20)</f>
        <v>0</v>
      </c>
      <c r="EE12" s="20">
        <f aca="true" t="shared" si="129" ref="EE12:EE51">EB12+EC12+ED12</f>
        <v>0</v>
      </c>
      <c r="EF12" s="24"/>
      <c r="EG12" s="1"/>
      <c r="EH12" s="2"/>
      <c r="EI12" s="2"/>
      <c r="EJ12" s="2"/>
      <c r="EK12" s="2"/>
      <c r="EL12" s="2"/>
      <c r="EM12" s="7">
        <f aca="true" t="shared" si="130" ref="EM12:EM35">EF12+EG12</f>
        <v>0</v>
      </c>
      <c r="EN12" s="19">
        <f aca="true" t="shared" si="131" ref="EN12:EN35">EH12/2</f>
        <v>0</v>
      </c>
      <c r="EO12" s="6">
        <f aca="true" t="shared" si="132" ref="EO12:EO35">(EI12*3)+(EJ12*5)+(EK12*5)+(EL12*20)</f>
        <v>0</v>
      </c>
      <c r="EP12" s="20">
        <f aca="true" t="shared" si="133" ref="EP12:EP51">EM12+EN12+EO12</f>
        <v>0</v>
      </c>
      <c r="EQ12" s="24"/>
      <c r="ER12" s="1"/>
      <c r="ES12" s="2"/>
      <c r="ET12" s="2"/>
      <c r="EU12" s="2"/>
      <c r="EV12" s="2"/>
      <c r="EW12" s="2"/>
      <c r="EX12" s="7">
        <f aca="true" t="shared" si="134" ref="EX12:EX35">EQ12+ER12</f>
        <v>0</v>
      </c>
      <c r="EY12" s="19">
        <f aca="true" t="shared" si="135" ref="EY12:EY35">ES12/2</f>
        <v>0</v>
      </c>
      <c r="EZ12" s="6">
        <f aca="true" t="shared" si="136" ref="EZ12:EZ35">(ET12*3)+(EU12*5)+(EV12*5)+(EW12*20)</f>
        <v>0</v>
      </c>
      <c r="FA12" s="20">
        <f aca="true" t="shared" si="137" ref="FA12:FA51">EX12+EY12+EZ12</f>
        <v>0</v>
      </c>
      <c r="FB12" s="24"/>
      <c r="FC12" s="1"/>
      <c r="FD12" s="2"/>
      <c r="FE12" s="2"/>
      <c r="FF12" s="2"/>
      <c r="FG12" s="2"/>
      <c r="FH12" s="2"/>
      <c r="FI12" s="7">
        <f aca="true" t="shared" si="138" ref="FI12:FI35">FB12+FC12</f>
        <v>0</v>
      </c>
      <c r="FJ12" s="19">
        <f aca="true" t="shared" si="139" ref="FJ12:FJ35">FD12/2</f>
        <v>0</v>
      </c>
      <c r="FK12" s="6">
        <f aca="true" t="shared" si="140" ref="FK12:FK35">(FE12*3)+(FF12*5)+(FG12*5)+(FH12*20)</f>
        <v>0</v>
      </c>
      <c r="FL12" s="20">
        <f aca="true" t="shared" si="141" ref="FL12:FL51">FI12+FJ12+FK12</f>
        <v>0</v>
      </c>
      <c r="FM12" s="24"/>
      <c r="FN12" s="1"/>
      <c r="FO12" s="2"/>
      <c r="FP12" s="2"/>
      <c r="FQ12" s="2"/>
      <c r="FR12" s="2"/>
      <c r="FS12" s="2"/>
      <c r="FT12" s="7">
        <f aca="true" t="shared" si="142" ref="FT12:FT35">FM12+FN12</f>
        <v>0</v>
      </c>
      <c r="FU12" s="19">
        <f aca="true" t="shared" si="143" ref="FU12:FU35">FO12/2</f>
        <v>0</v>
      </c>
      <c r="FV12" s="6">
        <f aca="true" t="shared" si="144" ref="FV12:FV35">(FP12*3)+(FQ12*5)+(FR12*5)+(FS12*20)</f>
        <v>0</v>
      </c>
      <c r="FW12" s="20">
        <f aca="true" t="shared" si="145" ref="FW12:FW51">FT12+FU12+FV12</f>
        <v>0</v>
      </c>
      <c r="FX12" s="24"/>
      <c r="FY12" s="1"/>
      <c r="FZ12" s="2"/>
      <c r="GA12" s="2"/>
      <c r="GB12" s="2"/>
      <c r="GC12" s="2"/>
      <c r="GD12" s="2"/>
      <c r="GE12" s="7">
        <f aca="true" t="shared" si="146" ref="GE12:GE35">FX12+FY12</f>
        <v>0</v>
      </c>
      <c r="GF12" s="19">
        <f aca="true" t="shared" si="147" ref="GF12:GF35">FZ12/2</f>
        <v>0</v>
      </c>
      <c r="GG12" s="6">
        <f aca="true" t="shared" si="148" ref="GG12:GG35">(GA12*3)+(GB12*5)+(GC12*5)+(GD12*20)</f>
        <v>0</v>
      </c>
      <c r="GH12" s="20">
        <f aca="true" t="shared" si="149" ref="GH12:GH51">GE12+GF12+GG12</f>
        <v>0</v>
      </c>
      <c r="GI12" s="24"/>
      <c r="GJ12" s="1"/>
      <c r="GK12" s="2"/>
      <c r="GL12" s="2"/>
      <c r="GM12" s="2"/>
      <c r="GN12" s="2"/>
      <c r="GO12" s="2"/>
      <c r="GP12" s="7">
        <f aca="true" t="shared" si="150" ref="GP12:GP35">GI12+GJ12</f>
        <v>0</v>
      </c>
      <c r="GQ12" s="19">
        <f aca="true" t="shared" si="151" ref="GQ12:GQ35">GK12/2</f>
        <v>0</v>
      </c>
      <c r="GR12" s="6">
        <f aca="true" t="shared" si="152" ref="GR12:GR35">(GL12*3)+(GM12*5)+(GN12*5)+(GO12*20)</f>
        <v>0</v>
      </c>
      <c r="GS12" s="20">
        <f aca="true" t="shared" si="153" ref="GS12:GS51">GP12+GQ12+GR12</f>
        <v>0</v>
      </c>
      <c r="GT12" s="24"/>
      <c r="GU12" s="1"/>
      <c r="GV12" s="2"/>
      <c r="GW12" s="2"/>
      <c r="GX12" s="2"/>
      <c r="GY12" s="2"/>
      <c r="GZ12" s="2"/>
      <c r="HA12" s="7">
        <f aca="true" t="shared" si="154" ref="HA12:HA35">GT12+GU12</f>
        <v>0</v>
      </c>
      <c r="HB12" s="19">
        <f aca="true" t="shared" si="155" ref="HB12:HB35">GV12/2</f>
        <v>0</v>
      </c>
      <c r="HC12" s="6">
        <f aca="true" t="shared" si="156" ref="HC12:HC35">(GW12*3)+(GX12*5)+(GY12*5)+(GZ12*20)</f>
        <v>0</v>
      </c>
      <c r="HD12" s="20">
        <f aca="true" t="shared" si="157" ref="HD12:HD51">HA12+HB12+HC12</f>
        <v>0</v>
      </c>
      <c r="HE12" s="24"/>
      <c r="HF12" s="1"/>
      <c r="HG12" s="2"/>
      <c r="HH12" s="2"/>
      <c r="HI12" s="2"/>
      <c r="HJ12" s="2"/>
      <c r="HK12" s="2"/>
      <c r="HL12" s="7">
        <f aca="true" t="shared" si="158" ref="HL12:HL35">HE12+HF12</f>
        <v>0</v>
      </c>
      <c r="HM12" s="19">
        <f aca="true" t="shared" si="159" ref="HM12:HM35">HG12/2</f>
        <v>0</v>
      </c>
      <c r="HN12" s="6">
        <f aca="true" t="shared" si="160" ref="HN12:HN35">(HH12*3)+(HI12*5)+(HJ12*5)+(HK12*20)</f>
        <v>0</v>
      </c>
      <c r="HO12" s="20">
        <f aca="true" t="shared" si="161" ref="HO12:HO51">HL12+HM12+HN12</f>
        <v>0</v>
      </c>
      <c r="HP12" s="24"/>
      <c r="HQ12" s="1"/>
      <c r="HR12" s="2"/>
      <c r="HS12" s="2"/>
      <c r="HT12" s="2"/>
      <c r="HU12" s="2"/>
      <c r="HV12" s="2"/>
      <c r="HW12" s="7">
        <f aca="true" t="shared" si="162" ref="HW12:HW35">HP12+HQ12</f>
        <v>0</v>
      </c>
      <c r="HX12" s="19">
        <f aca="true" t="shared" si="163" ref="HX12:HX35">HR12/2</f>
        <v>0</v>
      </c>
      <c r="HY12" s="6">
        <f aca="true" t="shared" si="164" ref="HY12:HY35">(HS12*3)+(HT12*5)+(HU12*5)+(HV12*20)</f>
        <v>0</v>
      </c>
      <c r="HZ12" s="20">
        <f aca="true" t="shared" si="165" ref="HZ12:HZ51">HW12+HX12+HY12</f>
        <v>0</v>
      </c>
      <c r="IA12" s="24"/>
      <c r="IB12" s="1"/>
      <c r="IC12" s="2"/>
      <c r="ID12" s="2"/>
      <c r="IE12" s="2"/>
      <c r="IF12" s="2"/>
      <c r="IG12" s="2"/>
      <c r="IH12" s="7">
        <f aca="true" t="shared" si="166" ref="IH12:IH35">IA12+IB12</f>
        <v>0</v>
      </c>
      <c r="II12" s="19">
        <f aca="true" t="shared" si="167" ref="II12:II35">IC12/2</f>
        <v>0</v>
      </c>
      <c r="IJ12" s="6">
        <f aca="true" t="shared" si="168" ref="IJ12:IJ35">(ID12*3)+(IE12*5)+(IF12*5)+(IG12*20)</f>
        <v>0</v>
      </c>
      <c r="IK12" s="20">
        <f aca="true" t="shared" si="169" ref="IK12:IK51">IH12+II12+IJ12</f>
        <v>0</v>
      </c>
    </row>
    <row r="13" spans="1:245" ht="12.75" hidden="1">
      <c r="A13" s="26">
        <v>10</v>
      </c>
      <c r="B13" s="9"/>
      <c r="C13" s="9"/>
      <c r="D13" s="10"/>
      <c r="E13" s="10"/>
      <c r="F13" s="74"/>
      <c r="G13" s="71">
        <f aca="true" t="shared" si="170" ref="G13:G51">IF(AND(OR($G$2="Y",$H$2="Y"),I13&lt;5,J13&lt;5),IF(AND(I13=I12,J13=J12),G12+1,1),"")</f>
      </c>
      <c r="H13" s="17">
        <f>IF(AND($H$2="Y",J13&gt;0,OR(AND(G13=1,G22=10),AND(G13=2,G31=20),AND(G13=3,G40=30),AND(G13=4,G49=40),AND(G13=5,G68=50),AND(G13=6,G77=60),AND(G13=7,G86=70),AND(G13=8,G95=80),AND(G13=9,G104=90),AND(G13=10,G113=100))),VLOOKUP(J13-1,SortLookup!$A$13:$B$16,2,FALSE),"")</f>
      </c>
      <c r="I13" s="16" t="str">
        <f>IF(ISNA(VLOOKUP(E13,SortLookup!$A$1:$B$5,2,FALSE))," ",VLOOKUP(E13,SortLookup!$A$1:$B$5,2,FALSE))</f>
        <v> </v>
      </c>
      <c r="J13" s="23" t="str">
        <f>IF(ISNA(VLOOKUP(F13,SortLookup!$A$7:$B$11,2,FALSE))," ",VLOOKUP(F13,SortLookup!$A$7:$B$11,2,FALSE))</f>
        <v> </v>
      </c>
      <c r="K13" s="29">
        <f t="shared" si="85"/>
        <v>0</v>
      </c>
      <c r="L13" s="30">
        <f t="shared" si="86"/>
        <v>0</v>
      </c>
      <c r="M13" s="8">
        <f t="shared" si="87"/>
        <v>0</v>
      </c>
      <c r="N13" s="31">
        <f t="shared" si="88"/>
        <v>0</v>
      </c>
      <c r="O13" s="32">
        <f t="shared" si="89"/>
        <v>0</v>
      </c>
      <c r="P13" s="24"/>
      <c r="Q13" s="1"/>
      <c r="R13" s="1"/>
      <c r="S13" s="1"/>
      <c r="T13" s="1"/>
      <c r="U13" s="1"/>
      <c r="V13" s="1"/>
      <c r="W13" s="2"/>
      <c r="X13" s="2"/>
      <c r="Y13" s="2"/>
      <c r="Z13" s="2"/>
      <c r="AA13" s="25"/>
      <c r="AB13" s="7">
        <f t="shared" si="90"/>
        <v>0</v>
      </c>
      <c r="AC13" s="19">
        <f t="shared" si="91"/>
        <v>0</v>
      </c>
      <c r="AD13" s="6">
        <f t="shared" si="92"/>
        <v>0</v>
      </c>
      <c r="AE13" s="20">
        <f t="shared" si="93"/>
        <v>0</v>
      </c>
      <c r="AF13" s="1"/>
      <c r="AG13" s="1"/>
      <c r="AH13" s="1"/>
      <c r="AI13" s="1"/>
      <c r="AJ13" s="2"/>
      <c r="AK13" s="2"/>
      <c r="AL13" s="2"/>
      <c r="AM13" s="2"/>
      <c r="AN13" s="2"/>
      <c r="AO13" s="7">
        <f t="shared" si="94"/>
        <v>0</v>
      </c>
      <c r="AP13" s="19">
        <f t="shared" si="95"/>
        <v>0</v>
      </c>
      <c r="AQ13" s="6">
        <f t="shared" si="96"/>
        <v>0</v>
      </c>
      <c r="AR13" s="20">
        <f t="shared" si="97"/>
        <v>0</v>
      </c>
      <c r="AS13" s="24"/>
      <c r="AT13" s="1"/>
      <c r="AU13" s="1"/>
      <c r="AV13" s="2"/>
      <c r="AW13" s="2"/>
      <c r="AX13" s="2"/>
      <c r="AY13" s="2"/>
      <c r="AZ13" s="2"/>
      <c r="BA13" s="7">
        <f t="shared" si="98"/>
        <v>0</v>
      </c>
      <c r="BB13" s="19">
        <f t="shared" si="99"/>
        <v>0</v>
      </c>
      <c r="BC13" s="6">
        <f t="shared" si="100"/>
        <v>0</v>
      </c>
      <c r="BD13" s="20">
        <f t="shared" si="101"/>
        <v>0</v>
      </c>
      <c r="BE13" s="24"/>
      <c r="BF13" s="1"/>
      <c r="BG13" s="1"/>
      <c r="BH13" s="2"/>
      <c r="BI13" s="2"/>
      <c r="BJ13" s="2"/>
      <c r="BK13" s="2"/>
      <c r="BL13" s="2"/>
      <c r="BM13" s="7">
        <f t="shared" si="102"/>
        <v>0</v>
      </c>
      <c r="BN13" s="19">
        <f t="shared" si="103"/>
        <v>0</v>
      </c>
      <c r="BO13" s="6">
        <f t="shared" si="104"/>
        <v>0</v>
      </c>
      <c r="BP13" s="20">
        <f t="shared" si="105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106"/>
        <v>0</v>
      </c>
      <c r="BZ13" s="19">
        <f t="shared" si="107"/>
        <v>0</v>
      </c>
      <c r="CA13" s="6">
        <f t="shared" si="108"/>
        <v>0</v>
      </c>
      <c r="CB13" s="20">
        <f t="shared" si="109"/>
        <v>0</v>
      </c>
      <c r="CC13" s="24"/>
      <c r="CD13" s="1"/>
      <c r="CE13" s="2"/>
      <c r="CF13" s="2"/>
      <c r="CG13" s="2"/>
      <c r="CH13" s="2"/>
      <c r="CI13" s="2"/>
      <c r="CJ13" s="7">
        <f t="shared" si="110"/>
        <v>0</v>
      </c>
      <c r="CK13" s="19">
        <f t="shared" si="111"/>
        <v>0</v>
      </c>
      <c r="CL13" s="6">
        <f t="shared" si="112"/>
        <v>0</v>
      </c>
      <c r="CM13" s="20">
        <f t="shared" si="113"/>
        <v>0</v>
      </c>
      <c r="CN13" s="24"/>
      <c r="CO13" s="1"/>
      <c r="CP13" s="2"/>
      <c r="CQ13" s="2"/>
      <c r="CR13" s="2"/>
      <c r="CS13" s="2"/>
      <c r="CT13" s="2"/>
      <c r="CU13" s="7">
        <f t="shared" si="114"/>
        <v>0</v>
      </c>
      <c r="CV13" s="19">
        <f t="shared" si="115"/>
        <v>0</v>
      </c>
      <c r="CW13" s="6">
        <f t="shared" si="116"/>
        <v>0</v>
      </c>
      <c r="CX13" s="20">
        <f t="shared" si="117"/>
        <v>0</v>
      </c>
      <c r="CY13" s="24"/>
      <c r="CZ13" s="1"/>
      <c r="DA13" s="2"/>
      <c r="DB13" s="2"/>
      <c r="DC13" s="2"/>
      <c r="DD13" s="2"/>
      <c r="DE13" s="2"/>
      <c r="DF13" s="7">
        <f t="shared" si="118"/>
        <v>0</v>
      </c>
      <c r="DG13" s="19">
        <f t="shared" si="119"/>
        <v>0</v>
      </c>
      <c r="DH13" s="6">
        <f t="shared" si="120"/>
        <v>0</v>
      </c>
      <c r="DI13" s="20">
        <f t="shared" si="121"/>
        <v>0</v>
      </c>
      <c r="DJ13" s="24"/>
      <c r="DK13" s="1"/>
      <c r="DL13" s="2"/>
      <c r="DM13" s="2"/>
      <c r="DN13" s="2"/>
      <c r="DO13" s="2"/>
      <c r="DP13" s="2"/>
      <c r="DQ13" s="7">
        <f t="shared" si="122"/>
        <v>0</v>
      </c>
      <c r="DR13" s="19">
        <f t="shared" si="123"/>
        <v>0</v>
      </c>
      <c r="DS13" s="6">
        <f t="shared" si="124"/>
        <v>0</v>
      </c>
      <c r="DT13" s="20">
        <f t="shared" si="125"/>
        <v>0</v>
      </c>
      <c r="DU13" s="24"/>
      <c r="DV13" s="1"/>
      <c r="DW13" s="2"/>
      <c r="DX13" s="2"/>
      <c r="DY13" s="2"/>
      <c r="DZ13" s="2"/>
      <c r="EA13" s="2"/>
      <c r="EB13" s="7">
        <f t="shared" si="126"/>
        <v>0</v>
      </c>
      <c r="EC13" s="19">
        <f t="shared" si="127"/>
        <v>0</v>
      </c>
      <c r="ED13" s="6">
        <f t="shared" si="128"/>
        <v>0</v>
      </c>
      <c r="EE13" s="20">
        <f t="shared" si="129"/>
        <v>0</v>
      </c>
      <c r="EF13" s="24"/>
      <c r="EG13" s="1"/>
      <c r="EH13" s="2"/>
      <c r="EI13" s="2"/>
      <c r="EJ13" s="2"/>
      <c r="EK13" s="2"/>
      <c r="EL13" s="2"/>
      <c r="EM13" s="7">
        <f t="shared" si="130"/>
        <v>0</v>
      </c>
      <c r="EN13" s="19">
        <f t="shared" si="131"/>
        <v>0</v>
      </c>
      <c r="EO13" s="6">
        <f t="shared" si="132"/>
        <v>0</v>
      </c>
      <c r="EP13" s="20">
        <f t="shared" si="133"/>
        <v>0</v>
      </c>
      <c r="EQ13" s="24"/>
      <c r="ER13" s="1"/>
      <c r="ES13" s="2"/>
      <c r="ET13" s="2"/>
      <c r="EU13" s="2"/>
      <c r="EV13" s="2"/>
      <c r="EW13" s="2"/>
      <c r="EX13" s="7">
        <f t="shared" si="134"/>
        <v>0</v>
      </c>
      <c r="EY13" s="19">
        <f t="shared" si="135"/>
        <v>0</v>
      </c>
      <c r="EZ13" s="6">
        <f t="shared" si="136"/>
        <v>0</v>
      </c>
      <c r="FA13" s="20">
        <f t="shared" si="137"/>
        <v>0</v>
      </c>
      <c r="FB13" s="24"/>
      <c r="FC13" s="1"/>
      <c r="FD13" s="2"/>
      <c r="FE13" s="2"/>
      <c r="FF13" s="2"/>
      <c r="FG13" s="2"/>
      <c r="FH13" s="2"/>
      <c r="FI13" s="7">
        <f t="shared" si="138"/>
        <v>0</v>
      </c>
      <c r="FJ13" s="19">
        <f t="shared" si="139"/>
        <v>0</v>
      </c>
      <c r="FK13" s="6">
        <f t="shared" si="140"/>
        <v>0</v>
      </c>
      <c r="FL13" s="20">
        <f t="shared" si="141"/>
        <v>0</v>
      </c>
      <c r="FM13" s="24"/>
      <c r="FN13" s="1"/>
      <c r="FO13" s="2"/>
      <c r="FP13" s="2"/>
      <c r="FQ13" s="2"/>
      <c r="FR13" s="2"/>
      <c r="FS13" s="2"/>
      <c r="FT13" s="7">
        <f t="shared" si="142"/>
        <v>0</v>
      </c>
      <c r="FU13" s="19">
        <f t="shared" si="143"/>
        <v>0</v>
      </c>
      <c r="FV13" s="6">
        <f t="shared" si="144"/>
        <v>0</v>
      </c>
      <c r="FW13" s="20">
        <f t="shared" si="145"/>
        <v>0</v>
      </c>
      <c r="FX13" s="24"/>
      <c r="FY13" s="1"/>
      <c r="FZ13" s="2"/>
      <c r="GA13" s="2"/>
      <c r="GB13" s="2"/>
      <c r="GC13" s="2"/>
      <c r="GD13" s="2"/>
      <c r="GE13" s="7">
        <f t="shared" si="146"/>
        <v>0</v>
      </c>
      <c r="GF13" s="19">
        <f t="shared" si="147"/>
        <v>0</v>
      </c>
      <c r="GG13" s="6">
        <f t="shared" si="148"/>
        <v>0</v>
      </c>
      <c r="GH13" s="20">
        <f t="shared" si="149"/>
        <v>0</v>
      </c>
      <c r="GI13" s="24"/>
      <c r="GJ13" s="1"/>
      <c r="GK13" s="2"/>
      <c r="GL13" s="2"/>
      <c r="GM13" s="2"/>
      <c r="GN13" s="2"/>
      <c r="GO13" s="2"/>
      <c r="GP13" s="7">
        <f t="shared" si="150"/>
        <v>0</v>
      </c>
      <c r="GQ13" s="19">
        <f t="shared" si="151"/>
        <v>0</v>
      </c>
      <c r="GR13" s="6">
        <f t="shared" si="152"/>
        <v>0</v>
      </c>
      <c r="GS13" s="20">
        <f t="shared" si="153"/>
        <v>0</v>
      </c>
      <c r="GT13" s="24"/>
      <c r="GU13" s="1"/>
      <c r="GV13" s="2"/>
      <c r="GW13" s="2"/>
      <c r="GX13" s="2"/>
      <c r="GY13" s="2"/>
      <c r="GZ13" s="2"/>
      <c r="HA13" s="7">
        <f t="shared" si="154"/>
        <v>0</v>
      </c>
      <c r="HB13" s="19">
        <f t="shared" si="155"/>
        <v>0</v>
      </c>
      <c r="HC13" s="6">
        <f t="shared" si="156"/>
        <v>0</v>
      </c>
      <c r="HD13" s="20">
        <f t="shared" si="157"/>
        <v>0</v>
      </c>
      <c r="HE13" s="24"/>
      <c r="HF13" s="1"/>
      <c r="HG13" s="2"/>
      <c r="HH13" s="2"/>
      <c r="HI13" s="2"/>
      <c r="HJ13" s="2"/>
      <c r="HK13" s="2"/>
      <c r="HL13" s="7">
        <f t="shared" si="158"/>
        <v>0</v>
      </c>
      <c r="HM13" s="19">
        <f t="shared" si="159"/>
        <v>0</v>
      </c>
      <c r="HN13" s="6">
        <f t="shared" si="160"/>
        <v>0</v>
      </c>
      <c r="HO13" s="20">
        <f t="shared" si="161"/>
        <v>0</v>
      </c>
      <c r="HP13" s="24"/>
      <c r="HQ13" s="1"/>
      <c r="HR13" s="2"/>
      <c r="HS13" s="2"/>
      <c r="HT13" s="2"/>
      <c r="HU13" s="2"/>
      <c r="HV13" s="2"/>
      <c r="HW13" s="7">
        <f t="shared" si="162"/>
        <v>0</v>
      </c>
      <c r="HX13" s="19">
        <f t="shared" si="163"/>
        <v>0</v>
      </c>
      <c r="HY13" s="6">
        <f t="shared" si="164"/>
        <v>0</v>
      </c>
      <c r="HZ13" s="20">
        <f t="shared" si="165"/>
        <v>0</v>
      </c>
      <c r="IA13" s="24"/>
      <c r="IB13" s="1"/>
      <c r="IC13" s="2"/>
      <c r="ID13" s="2"/>
      <c r="IE13" s="2"/>
      <c r="IF13" s="2"/>
      <c r="IG13" s="2"/>
      <c r="IH13" s="7">
        <f t="shared" si="166"/>
        <v>0</v>
      </c>
      <c r="II13" s="19">
        <f t="shared" si="167"/>
        <v>0</v>
      </c>
      <c r="IJ13" s="6">
        <f t="shared" si="168"/>
        <v>0</v>
      </c>
      <c r="IK13" s="20">
        <f t="shared" si="169"/>
        <v>0</v>
      </c>
    </row>
    <row r="14" spans="1:245" ht="12.75" hidden="1">
      <c r="A14" s="26">
        <v>11</v>
      </c>
      <c r="B14" s="9"/>
      <c r="C14" s="9"/>
      <c r="D14" s="10"/>
      <c r="E14" s="10"/>
      <c r="F14" s="74"/>
      <c r="G14" s="71">
        <f t="shared" si="170"/>
      </c>
      <c r="H14" s="17">
        <f>IF(AND($H$2="Y",J14&gt;0,OR(AND(G14=1,G23=10),AND(G14=2,G32=20),AND(G14=3,G41=30),AND(G14=4,G50=40),AND(G14=5,G69=50),AND(G14=6,G78=60),AND(G14=7,G87=70),AND(G14=8,G96=80),AND(G14=9,G105=90),AND(G14=10,G114=100))),VLOOKUP(J14-1,SortLookup!$A$13:$B$16,2,FALSE),"")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29">
        <f t="shared" si="85"/>
        <v>0</v>
      </c>
      <c r="L14" s="30">
        <f t="shared" si="86"/>
        <v>0</v>
      </c>
      <c r="M14" s="8">
        <f t="shared" si="87"/>
        <v>0</v>
      </c>
      <c r="N14" s="31">
        <f t="shared" si="88"/>
        <v>0</v>
      </c>
      <c r="O14" s="32">
        <f t="shared" si="89"/>
        <v>0</v>
      </c>
      <c r="P14" s="24"/>
      <c r="Q14" s="1"/>
      <c r="R14" s="1"/>
      <c r="S14" s="1"/>
      <c r="T14" s="1"/>
      <c r="U14" s="1"/>
      <c r="V14" s="1"/>
      <c r="W14" s="2"/>
      <c r="X14" s="2"/>
      <c r="Y14" s="2"/>
      <c r="Z14" s="2"/>
      <c r="AA14" s="25"/>
      <c r="AB14" s="7">
        <f t="shared" si="90"/>
        <v>0</v>
      </c>
      <c r="AC14" s="19">
        <f t="shared" si="91"/>
        <v>0</v>
      </c>
      <c r="AD14" s="6">
        <f t="shared" si="92"/>
        <v>0</v>
      </c>
      <c r="AE14" s="20">
        <f t="shared" si="93"/>
        <v>0</v>
      </c>
      <c r="AF14" s="1"/>
      <c r="AG14" s="1"/>
      <c r="AH14" s="1"/>
      <c r="AI14" s="1"/>
      <c r="AJ14" s="2"/>
      <c r="AK14" s="2"/>
      <c r="AL14" s="2"/>
      <c r="AM14" s="2"/>
      <c r="AN14" s="2"/>
      <c r="AO14" s="7">
        <f t="shared" si="94"/>
        <v>0</v>
      </c>
      <c r="AP14" s="19">
        <f t="shared" si="95"/>
        <v>0</v>
      </c>
      <c r="AQ14" s="6">
        <f t="shared" si="96"/>
        <v>0</v>
      </c>
      <c r="AR14" s="20">
        <f t="shared" si="97"/>
        <v>0</v>
      </c>
      <c r="AS14" s="24"/>
      <c r="AT14" s="1"/>
      <c r="AU14" s="1"/>
      <c r="AV14" s="2"/>
      <c r="AW14" s="2"/>
      <c r="AX14" s="2"/>
      <c r="AY14" s="2"/>
      <c r="AZ14" s="2"/>
      <c r="BA14" s="7">
        <f t="shared" si="98"/>
        <v>0</v>
      </c>
      <c r="BB14" s="19">
        <f t="shared" si="99"/>
        <v>0</v>
      </c>
      <c r="BC14" s="6">
        <f t="shared" si="100"/>
        <v>0</v>
      </c>
      <c r="BD14" s="20">
        <f t="shared" si="101"/>
        <v>0</v>
      </c>
      <c r="BE14" s="24"/>
      <c r="BF14" s="1"/>
      <c r="BG14" s="1"/>
      <c r="BH14" s="2"/>
      <c r="BI14" s="2"/>
      <c r="BJ14" s="2"/>
      <c r="BK14" s="2"/>
      <c r="BL14" s="2"/>
      <c r="BM14" s="7">
        <f t="shared" si="102"/>
        <v>0</v>
      </c>
      <c r="BN14" s="19">
        <f t="shared" si="103"/>
        <v>0</v>
      </c>
      <c r="BO14" s="6">
        <f t="shared" si="104"/>
        <v>0</v>
      </c>
      <c r="BP14" s="20">
        <f t="shared" si="105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106"/>
        <v>0</v>
      </c>
      <c r="BZ14" s="19">
        <f t="shared" si="107"/>
        <v>0</v>
      </c>
      <c r="CA14" s="6">
        <f t="shared" si="108"/>
        <v>0</v>
      </c>
      <c r="CB14" s="20">
        <f t="shared" si="109"/>
        <v>0</v>
      </c>
      <c r="CC14" s="24"/>
      <c r="CD14" s="1"/>
      <c r="CE14" s="2"/>
      <c r="CF14" s="2"/>
      <c r="CG14" s="2"/>
      <c r="CH14" s="2"/>
      <c r="CI14" s="2"/>
      <c r="CJ14" s="7">
        <f t="shared" si="110"/>
        <v>0</v>
      </c>
      <c r="CK14" s="19">
        <f t="shared" si="111"/>
        <v>0</v>
      </c>
      <c r="CL14" s="6">
        <f t="shared" si="112"/>
        <v>0</v>
      </c>
      <c r="CM14" s="20">
        <f t="shared" si="113"/>
        <v>0</v>
      </c>
      <c r="CN14" s="24"/>
      <c r="CO14" s="1"/>
      <c r="CP14" s="2"/>
      <c r="CQ14" s="2"/>
      <c r="CR14" s="2"/>
      <c r="CS14" s="2"/>
      <c r="CT14" s="2"/>
      <c r="CU14" s="7">
        <f t="shared" si="114"/>
        <v>0</v>
      </c>
      <c r="CV14" s="19">
        <f t="shared" si="115"/>
        <v>0</v>
      </c>
      <c r="CW14" s="6">
        <f t="shared" si="116"/>
        <v>0</v>
      </c>
      <c r="CX14" s="20">
        <f t="shared" si="117"/>
        <v>0</v>
      </c>
      <c r="CY14" s="24"/>
      <c r="CZ14" s="1"/>
      <c r="DA14" s="2"/>
      <c r="DB14" s="2"/>
      <c r="DC14" s="2"/>
      <c r="DD14" s="2"/>
      <c r="DE14" s="2"/>
      <c r="DF14" s="7">
        <f t="shared" si="118"/>
        <v>0</v>
      </c>
      <c r="DG14" s="19">
        <f t="shared" si="119"/>
        <v>0</v>
      </c>
      <c r="DH14" s="6">
        <f t="shared" si="120"/>
        <v>0</v>
      </c>
      <c r="DI14" s="20">
        <f t="shared" si="121"/>
        <v>0</v>
      </c>
      <c r="DJ14" s="24"/>
      <c r="DK14" s="1"/>
      <c r="DL14" s="2"/>
      <c r="DM14" s="2"/>
      <c r="DN14" s="2"/>
      <c r="DO14" s="2"/>
      <c r="DP14" s="2"/>
      <c r="DQ14" s="7">
        <f t="shared" si="122"/>
        <v>0</v>
      </c>
      <c r="DR14" s="19">
        <f t="shared" si="123"/>
        <v>0</v>
      </c>
      <c r="DS14" s="6">
        <f t="shared" si="124"/>
        <v>0</v>
      </c>
      <c r="DT14" s="20">
        <f t="shared" si="125"/>
        <v>0</v>
      </c>
      <c r="DU14" s="24"/>
      <c r="DV14" s="1"/>
      <c r="DW14" s="2"/>
      <c r="DX14" s="2"/>
      <c r="DY14" s="2"/>
      <c r="DZ14" s="2"/>
      <c r="EA14" s="2"/>
      <c r="EB14" s="7">
        <f t="shared" si="126"/>
        <v>0</v>
      </c>
      <c r="EC14" s="19">
        <f t="shared" si="127"/>
        <v>0</v>
      </c>
      <c r="ED14" s="6">
        <f t="shared" si="128"/>
        <v>0</v>
      </c>
      <c r="EE14" s="20">
        <f t="shared" si="129"/>
        <v>0</v>
      </c>
      <c r="EF14" s="24"/>
      <c r="EG14" s="1"/>
      <c r="EH14" s="2"/>
      <c r="EI14" s="2"/>
      <c r="EJ14" s="2"/>
      <c r="EK14" s="2"/>
      <c r="EL14" s="2"/>
      <c r="EM14" s="7">
        <f t="shared" si="130"/>
        <v>0</v>
      </c>
      <c r="EN14" s="19">
        <f t="shared" si="131"/>
        <v>0</v>
      </c>
      <c r="EO14" s="6">
        <f t="shared" si="132"/>
        <v>0</v>
      </c>
      <c r="EP14" s="20">
        <f t="shared" si="133"/>
        <v>0</v>
      </c>
      <c r="EQ14" s="24"/>
      <c r="ER14" s="1"/>
      <c r="ES14" s="2"/>
      <c r="ET14" s="2"/>
      <c r="EU14" s="2"/>
      <c r="EV14" s="2"/>
      <c r="EW14" s="2"/>
      <c r="EX14" s="7">
        <f t="shared" si="134"/>
        <v>0</v>
      </c>
      <c r="EY14" s="19">
        <f t="shared" si="135"/>
        <v>0</v>
      </c>
      <c r="EZ14" s="6">
        <f t="shared" si="136"/>
        <v>0</v>
      </c>
      <c r="FA14" s="20">
        <f t="shared" si="137"/>
        <v>0</v>
      </c>
      <c r="FB14" s="24"/>
      <c r="FC14" s="1"/>
      <c r="FD14" s="2"/>
      <c r="FE14" s="2"/>
      <c r="FF14" s="2"/>
      <c r="FG14" s="2"/>
      <c r="FH14" s="2"/>
      <c r="FI14" s="7">
        <f t="shared" si="138"/>
        <v>0</v>
      </c>
      <c r="FJ14" s="19">
        <f t="shared" si="139"/>
        <v>0</v>
      </c>
      <c r="FK14" s="6">
        <f t="shared" si="140"/>
        <v>0</v>
      </c>
      <c r="FL14" s="20">
        <f t="shared" si="141"/>
        <v>0</v>
      </c>
      <c r="FM14" s="24"/>
      <c r="FN14" s="1"/>
      <c r="FO14" s="2"/>
      <c r="FP14" s="2"/>
      <c r="FQ14" s="2"/>
      <c r="FR14" s="2"/>
      <c r="FS14" s="2"/>
      <c r="FT14" s="7">
        <f t="shared" si="142"/>
        <v>0</v>
      </c>
      <c r="FU14" s="19">
        <f t="shared" si="143"/>
        <v>0</v>
      </c>
      <c r="FV14" s="6">
        <f t="shared" si="144"/>
        <v>0</v>
      </c>
      <c r="FW14" s="20">
        <f t="shared" si="145"/>
        <v>0</v>
      </c>
      <c r="FX14" s="24"/>
      <c r="FY14" s="1"/>
      <c r="FZ14" s="2"/>
      <c r="GA14" s="2"/>
      <c r="GB14" s="2"/>
      <c r="GC14" s="2"/>
      <c r="GD14" s="2"/>
      <c r="GE14" s="7">
        <f t="shared" si="146"/>
        <v>0</v>
      </c>
      <c r="GF14" s="19">
        <f t="shared" si="147"/>
        <v>0</v>
      </c>
      <c r="GG14" s="6">
        <f t="shared" si="148"/>
        <v>0</v>
      </c>
      <c r="GH14" s="20">
        <f t="shared" si="149"/>
        <v>0</v>
      </c>
      <c r="GI14" s="24"/>
      <c r="GJ14" s="1"/>
      <c r="GK14" s="2"/>
      <c r="GL14" s="2"/>
      <c r="GM14" s="2"/>
      <c r="GN14" s="2"/>
      <c r="GO14" s="2"/>
      <c r="GP14" s="7">
        <f t="shared" si="150"/>
        <v>0</v>
      </c>
      <c r="GQ14" s="19">
        <f t="shared" si="151"/>
        <v>0</v>
      </c>
      <c r="GR14" s="6">
        <f t="shared" si="152"/>
        <v>0</v>
      </c>
      <c r="GS14" s="20">
        <f t="shared" si="153"/>
        <v>0</v>
      </c>
      <c r="GT14" s="24"/>
      <c r="GU14" s="1"/>
      <c r="GV14" s="2"/>
      <c r="GW14" s="2"/>
      <c r="GX14" s="2"/>
      <c r="GY14" s="2"/>
      <c r="GZ14" s="2"/>
      <c r="HA14" s="7">
        <f t="shared" si="154"/>
        <v>0</v>
      </c>
      <c r="HB14" s="19">
        <f t="shared" si="155"/>
        <v>0</v>
      </c>
      <c r="HC14" s="6">
        <f t="shared" si="156"/>
        <v>0</v>
      </c>
      <c r="HD14" s="20">
        <f t="shared" si="157"/>
        <v>0</v>
      </c>
      <c r="HE14" s="24"/>
      <c r="HF14" s="1"/>
      <c r="HG14" s="2"/>
      <c r="HH14" s="2"/>
      <c r="HI14" s="2"/>
      <c r="HJ14" s="2"/>
      <c r="HK14" s="2"/>
      <c r="HL14" s="7">
        <f t="shared" si="158"/>
        <v>0</v>
      </c>
      <c r="HM14" s="19">
        <f t="shared" si="159"/>
        <v>0</v>
      </c>
      <c r="HN14" s="6">
        <f t="shared" si="160"/>
        <v>0</v>
      </c>
      <c r="HO14" s="20">
        <f t="shared" si="161"/>
        <v>0</v>
      </c>
      <c r="HP14" s="24"/>
      <c r="HQ14" s="1"/>
      <c r="HR14" s="2"/>
      <c r="HS14" s="2"/>
      <c r="HT14" s="2"/>
      <c r="HU14" s="2"/>
      <c r="HV14" s="2"/>
      <c r="HW14" s="7">
        <f t="shared" si="162"/>
        <v>0</v>
      </c>
      <c r="HX14" s="19">
        <f t="shared" si="163"/>
        <v>0</v>
      </c>
      <c r="HY14" s="6">
        <f t="shared" si="164"/>
        <v>0</v>
      </c>
      <c r="HZ14" s="20">
        <f t="shared" si="165"/>
        <v>0</v>
      </c>
      <c r="IA14" s="24"/>
      <c r="IB14" s="1"/>
      <c r="IC14" s="2"/>
      <c r="ID14" s="2"/>
      <c r="IE14" s="2"/>
      <c r="IF14" s="2"/>
      <c r="IG14" s="2"/>
      <c r="IH14" s="7">
        <f t="shared" si="166"/>
        <v>0</v>
      </c>
      <c r="II14" s="19">
        <f t="shared" si="167"/>
        <v>0</v>
      </c>
      <c r="IJ14" s="6">
        <f t="shared" si="168"/>
        <v>0</v>
      </c>
      <c r="IK14" s="20">
        <f t="shared" si="169"/>
        <v>0</v>
      </c>
    </row>
    <row r="15" spans="1:245" ht="12.75" hidden="1">
      <c r="A15" s="26">
        <v>12</v>
      </c>
      <c r="B15" s="9"/>
      <c r="C15" s="9"/>
      <c r="D15" s="10"/>
      <c r="E15" s="10"/>
      <c r="F15" s="74"/>
      <c r="G15" s="71">
        <f t="shared" si="170"/>
      </c>
      <c r="H15" s="17">
        <f>IF(AND($H$2="Y",J15&gt;0,OR(AND(G15=1,G24=10),AND(G15=2,G33=20),AND(G15=3,G42=30),AND(G15=4,G51=40),AND(G15=5,G70=50),AND(G15=6,G79=60),AND(G15=7,G88=70),AND(G15=8,G97=80),AND(G15=9,G106=90),AND(G15=10,G115=100))),VLOOKUP(J15-1,SortLookup!$A$13:$B$16,2,FALSE),"")</f>
      </c>
      <c r="I15" s="16" t="str">
        <f>IF(ISNA(VLOOKUP(E15,SortLookup!$A$1:$B$5,2,FALSE))," ",VLOOKUP(E15,SortLookup!$A$1:$B$5,2,FALSE))</f>
        <v> </v>
      </c>
      <c r="J15" s="23" t="str">
        <f>IF(ISNA(VLOOKUP(F15,SortLookup!$A$7:$B$11,2,FALSE))," ",VLOOKUP(F15,SortLookup!$A$7:$B$11,2,FALSE))</f>
        <v> </v>
      </c>
      <c r="K15" s="29">
        <f t="shared" si="85"/>
        <v>0</v>
      </c>
      <c r="L15" s="30">
        <f t="shared" si="86"/>
        <v>0</v>
      </c>
      <c r="M15" s="8">
        <f t="shared" si="87"/>
        <v>0</v>
      </c>
      <c r="N15" s="31">
        <f t="shared" si="88"/>
        <v>0</v>
      </c>
      <c r="O15" s="32">
        <f t="shared" si="89"/>
        <v>0</v>
      </c>
      <c r="P15" s="24"/>
      <c r="Q15" s="1"/>
      <c r="R15" s="1"/>
      <c r="S15" s="1"/>
      <c r="T15" s="1"/>
      <c r="U15" s="1"/>
      <c r="V15" s="1"/>
      <c r="W15" s="2"/>
      <c r="X15" s="2"/>
      <c r="Y15" s="2"/>
      <c r="Z15" s="2"/>
      <c r="AA15" s="25"/>
      <c r="AB15" s="7">
        <f t="shared" si="90"/>
        <v>0</v>
      </c>
      <c r="AC15" s="19">
        <f t="shared" si="91"/>
        <v>0</v>
      </c>
      <c r="AD15" s="6">
        <f t="shared" si="92"/>
        <v>0</v>
      </c>
      <c r="AE15" s="20">
        <f t="shared" si="93"/>
        <v>0</v>
      </c>
      <c r="AF15" s="1"/>
      <c r="AG15" s="1"/>
      <c r="AH15" s="1"/>
      <c r="AI15" s="1"/>
      <c r="AJ15" s="2"/>
      <c r="AK15" s="2"/>
      <c r="AL15" s="2"/>
      <c r="AM15" s="2"/>
      <c r="AN15" s="2"/>
      <c r="AO15" s="7">
        <f t="shared" si="94"/>
        <v>0</v>
      </c>
      <c r="AP15" s="19">
        <f t="shared" si="95"/>
        <v>0</v>
      </c>
      <c r="AQ15" s="6">
        <f t="shared" si="96"/>
        <v>0</v>
      </c>
      <c r="AR15" s="20">
        <f t="shared" si="97"/>
        <v>0</v>
      </c>
      <c r="AS15" s="24"/>
      <c r="AT15" s="1"/>
      <c r="AU15" s="1"/>
      <c r="AV15" s="2"/>
      <c r="AW15" s="2"/>
      <c r="AX15" s="2"/>
      <c r="AY15" s="2"/>
      <c r="AZ15" s="2"/>
      <c r="BA15" s="7">
        <f t="shared" si="98"/>
        <v>0</v>
      </c>
      <c r="BB15" s="19">
        <f t="shared" si="99"/>
        <v>0</v>
      </c>
      <c r="BC15" s="6">
        <f t="shared" si="100"/>
        <v>0</v>
      </c>
      <c r="BD15" s="20">
        <f t="shared" si="101"/>
        <v>0</v>
      </c>
      <c r="BE15" s="24"/>
      <c r="BF15" s="1"/>
      <c r="BG15" s="1"/>
      <c r="BH15" s="2"/>
      <c r="BI15" s="2"/>
      <c r="BJ15" s="2"/>
      <c r="BK15" s="2"/>
      <c r="BL15" s="2"/>
      <c r="BM15" s="7">
        <f t="shared" si="102"/>
        <v>0</v>
      </c>
      <c r="BN15" s="19">
        <f t="shared" si="103"/>
        <v>0</v>
      </c>
      <c r="BO15" s="6">
        <f t="shared" si="104"/>
        <v>0</v>
      </c>
      <c r="BP15" s="20">
        <f t="shared" si="105"/>
        <v>0</v>
      </c>
      <c r="BQ15" s="24"/>
      <c r="BR15" s="1"/>
      <c r="BS15" s="1"/>
      <c r="BT15" s="2"/>
      <c r="BU15" s="2"/>
      <c r="BV15" s="2"/>
      <c r="BW15" s="2"/>
      <c r="BX15" s="2"/>
      <c r="BY15" s="7">
        <f t="shared" si="106"/>
        <v>0</v>
      </c>
      <c r="BZ15" s="19">
        <f t="shared" si="107"/>
        <v>0</v>
      </c>
      <c r="CA15" s="6">
        <f t="shared" si="108"/>
        <v>0</v>
      </c>
      <c r="CB15" s="20">
        <f t="shared" si="109"/>
        <v>0</v>
      </c>
      <c r="CC15" s="24"/>
      <c r="CD15" s="1"/>
      <c r="CE15" s="2"/>
      <c r="CF15" s="2"/>
      <c r="CG15" s="2"/>
      <c r="CH15" s="2"/>
      <c r="CI15" s="2"/>
      <c r="CJ15" s="7">
        <f t="shared" si="110"/>
        <v>0</v>
      </c>
      <c r="CK15" s="19">
        <f t="shared" si="111"/>
        <v>0</v>
      </c>
      <c r="CL15" s="6">
        <f t="shared" si="112"/>
        <v>0</v>
      </c>
      <c r="CM15" s="20">
        <f t="shared" si="113"/>
        <v>0</v>
      </c>
      <c r="CN15" s="24"/>
      <c r="CO15" s="1"/>
      <c r="CP15" s="2"/>
      <c r="CQ15" s="2"/>
      <c r="CR15" s="2"/>
      <c r="CS15" s="2"/>
      <c r="CT15" s="2"/>
      <c r="CU15" s="7">
        <f t="shared" si="114"/>
        <v>0</v>
      </c>
      <c r="CV15" s="19">
        <f t="shared" si="115"/>
        <v>0</v>
      </c>
      <c r="CW15" s="6">
        <f t="shared" si="116"/>
        <v>0</v>
      </c>
      <c r="CX15" s="20">
        <f t="shared" si="117"/>
        <v>0</v>
      </c>
      <c r="CY15" s="24"/>
      <c r="CZ15" s="1"/>
      <c r="DA15" s="2"/>
      <c r="DB15" s="2"/>
      <c r="DC15" s="2"/>
      <c r="DD15" s="2"/>
      <c r="DE15" s="2"/>
      <c r="DF15" s="7">
        <f t="shared" si="118"/>
        <v>0</v>
      </c>
      <c r="DG15" s="19">
        <f t="shared" si="119"/>
        <v>0</v>
      </c>
      <c r="DH15" s="6">
        <f t="shared" si="120"/>
        <v>0</v>
      </c>
      <c r="DI15" s="20">
        <f t="shared" si="121"/>
        <v>0</v>
      </c>
      <c r="DJ15" s="24"/>
      <c r="DK15" s="1"/>
      <c r="DL15" s="2"/>
      <c r="DM15" s="2"/>
      <c r="DN15" s="2"/>
      <c r="DO15" s="2"/>
      <c r="DP15" s="2"/>
      <c r="DQ15" s="7">
        <f t="shared" si="122"/>
        <v>0</v>
      </c>
      <c r="DR15" s="19">
        <f t="shared" si="123"/>
        <v>0</v>
      </c>
      <c r="DS15" s="6">
        <f t="shared" si="124"/>
        <v>0</v>
      </c>
      <c r="DT15" s="20">
        <f t="shared" si="125"/>
        <v>0</v>
      </c>
      <c r="DU15" s="24"/>
      <c r="DV15" s="1"/>
      <c r="DW15" s="2"/>
      <c r="DX15" s="2"/>
      <c r="DY15" s="2"/>
      <c r="DZ15" s="2"/>
      <c r="EA15" s="2"/>
      <c r="EB15" s="7">
        <f t="shared" si="126"/>
        <v>0</v>
      </c>
      <c r="EC15" s="19">
        <f t="shared" si="127"/>
        <v>0</v>
      </c>
      <c r="ED15" s="6">
        <f t="shared" si="128"/>
        <v>0</v>
      </c>
      <c r="EE15" s="20">
        <f t="shared" si="129"/>
        <v>0</v>
      </c>
      <c r="EF15" s="24"/>
      <c r="EG15" s="1"/>
      <c r="EH15" s="2"/>
      <c r="EI15" s="2"/>
      <c r="EJ15" s="2"/>
      <c r="EK15" s="2"/>
      <c r="EL15" s="2"/>
      <c r="EM15" s="7">
        <f t="shared" si="130"/>
        <v>0</v>
      </c>
      <c r="EN15" s="19">
        <f t="shared" si="131"/>
        <v>0</v>
      </c>
      <c r="EO15" s="6">
        <f t="shared" si="132"/>
        <v>0</v>
      </c>
      <c r="EP15" s="20">
        <f t="shared" si="133"/>
        <v>0</v>
      </c>
      <c r="EQ15" s="24"/>
      <c r="ER15" s="1"/>
      <c r="ES15" s="2"/>
      <c r="ET15" s="2"/>
      <c r="EU15" s="2"/>
      <c r="EV15" s="2"/>
      <c r="EW15" s="2"/>
      <c r="EX15" s="7">
        <f t="shared" si="134"/>
        <v>0</v>
      </c>
      <c r="EY15" s="19">
        <f t="shared" si="135"/>
        <v>0</v>
      </c>
      <c r="EZ15" s="6">
        <f t="shared" si="136"/>
        <v>0</v>
      </c>
      <c r="FA15" s="20">
        <f t="shared" si="137"/>
        <v>0</v>
      </c>
      <c r="FB15" s="24"/>
      <c r="FC15" s="1"/>
      <c r="FD15" s="2"/>
      <c r="FE15" s="2"/>
      <c r="FF15" s="2"/>
      <c r="FG15" s="2"/>
      <c r="FH15" s="2"/>
      <c r="FI15" s="7">
        <f t="shared" si="138"/>
        <v>0</v>
      </c>
      <c r="FJ15" s="19">
        <f t="shared" si="139"/>
        <v>0</v>
      </c>
      <c r="FK15" s="6">
        <f t="shared" si="140"/>
        <v>0</v>
      </c>
      <c r="FL15" s="20">
        <f t="shared" si="141"/>
        <v>0</v>
      </c>
      <c r="FM15" s="24"/>
      <c r="FN15" s="1"/>
      <c r="FO15" s="2"/>
      <c r="FP15" s="2"/>
      <c r="FQ15" s="2"/>
      <c r="FR15" s="2"/>
      <c r="FS15" s="2"/>
      <c r="FT15" s="7">
        <f t="shared" si="142"/>
        <v>0</v>
      </c>
      <c r="FU15" s="19">
        <f t="shared" si="143"/>
        <v>0</v>
      </c>
      <c r="FV15" s="6">
        <f t="shared" si="144"/>
        <v>0</v>
      </c>
      <c r="FW15" s="20">
        <f t="shared" si="145"/>
        <v>0</v>
      </c>
      <c r="FX15" s="24"/>
      <c r="FY15" s="1"/>
      <c r="FZ15" s="2"/>
      <c r="GA15" s="2"/>
      <c r="GB15" s="2"/>
      <c r="GC15" s="2"/>
      <c r="GD15" s="2"/>
      <c r="GE15" s="7">
        <f t="shared" si="146"/>
        <v>0</v>
      </c>
      <c r="GF15" s="19">
        <f t="shared" si="147"/>
        <v>0</v>
      </c>
      <c r="GG15" s="6">
        <f t="shared" si="148"/>
        <v>0</v>
      </c>
      <c r="GH15" s="20">
        <f t="shared" si="149"/>
        <v>0</v>
      </c>
      <c r="GI15" s="24"/>
      <c r="GJ15" s="1"/>
      <c r="GK15" s="2"/>
      <c r="GL15" s="2"/>
      <c r="GM15" s="2"/>
      <c r="GN15" s="2"/>
      <c r="GO15" s="2"/>
      <c r="GP15" s="7">
        <f t="shared" si="150"/>
        <v>0</v>
      </c>
      <c r="GQ15" s="19">
        <f t="shared" si="151"/>
        <v>0</v>
      </c>
      <c r="GR15" s="6">
        <f t="shared" si="152"/>
        <v>0</v>
      </c>
      <c r="GS15" s="20">
        <f t="shared" si="153"/>
        <v>0</v>
      </c>
      <c r="GT15" s="24"/>
      <c r="GU15" s="1"/>
      <c r="GV15" s="2"/>
      <c r="GW15" s="2"/>
      <c r="GX15" s="2"/>
      <c r="GY15" s="2"/>
      <c r="GZ15" s="2"/>
      <c r="HA15" s="7">
        <f t="shared" si="154"/>
        <v>0</v>
      </c>
      <c r="HB15" s="19">
        <f t="shared" si="155"/>
        <v>0</v>
      </c>
      <c r="HC15" s="6">
        <f t="shared" si="156"/>
        <v>0</v>
      </c>
      <c r="HD15" s="20">
        <f t="shared" si="157"/>
        <v>0</v>
      </c>
      <c r="HE15" s="24"/>
      <c r="HF15" s="1"/>
      <c r="HG15" s="2"/>
      <c r="HH15" s="2"/>
      <c r="HI15" s="2"/>
      <c r="HJ15" s="2"/>
      <c r="HK15" s="2"/>
      <c r="HL15" s="7">
        <f t="shared" si="158"/>
        <v>0</v>
      </c>
      <c r="HM15" s="19">
        <f t="shared" si="159"/>
        <v>0</v>
      </c>
      <c r="HN15" s="6">
        <f t="shared" si="160"/>
        <v>0</v>
      </c>
      <c r="HO15" s="20">
        <f t="shared" si="161"/>
        <v>0</v>
      </c>
      <c r="HP15" s="24"/>
      <c r="HQ15" s="1"/>
      <c r="HR15" s="2"/>
      <c r="HS15" s="2"/>
      <c r="HT15" s="2"/>
      <c r="HU15" s="2"/>
      <c r="HV15" s="2"/>
      <c r="HW15" s="7">
        <f t="shared" si="162"/>
        <v>0</v>
      </c>
      <c r="HX15" s="19">
        <f t="shared" si="163"/>
        <v>0</v>
      </c>
      <c r="HY15" s="6">
        <f t="shared" si="164"/>
        <v>0</v>
      </c>
      <c r="HZ15" s="20">
        <f t="shared" si="165"/>
        <v>0</v>
      </c>
      <c r="IA15" s="24"/>
      <c r="IB15" s="1"/>
      <c r="IC15" s="2"/>
      <c r="ID15" s="2"/>
      <c r="IE15" s="2"/>
      <c r="IF15" s="2"/>
      <c r="IG15" s="2"/>
      <c r="IH15" s="7">
        <f t="shared" si="166"/>
        <v>0</v>
      </c>
      <c r="II15" s="19">
        <f t="shared" si="167"/>
        <v>0</v>
      </c>
      <c r="IJ15" s="6">
        <f t="shared" si="168"/>
        <v>0</v>
      </c>
      <c r="IK15" s="20">
        <f t="shared" si="169"/>
        <v>0</v>
      </c>
    </row>
    <row r="16" spans="1:245" ht="12.75" hidden="1">
      <c r="A16" s="26">
        <v>13</v>
      </c>
      <c r="B16" s="9"/>
      <c r="C16" s="9"/>
      <c r="D16" s="10"/>
      <c r="E16" s="10"/>
      <c r="F16" s="74"/>
      <c r="G16" s="71">
        <f t="shared" si="170"/>
      </c>
      <c r="H16" s="17">
        <f>IF(AND($H$2="Y",J16&gt;0,OR(AND(G16=1,G25=10),AND(G16=2,G34=20),AND(G16=3,G43=30),AND(G16=4,G62=40),AND(G16=5,G71=50),AND(G16=6,G80=60),AND(G16=7,G89=70),AND(G16=8,G98=80),AND(G16=9,G107=90),AND(G16=10,G116=100))),VLOOKUP(J16-1,SortLookup!$A$13:$B$16,2,FALSE),"")</f>
      </c>
      <c r="I16" s="16" t="str">
        <f>IF(ISNA(VLOOKUP(E16,SortLookup!$A$1:$B$5,2,FALSE))," ",VLOOKUP(E16,SortLookup!$A$1:$B$5,2,FALSE))</f>
        <v> </v>
      </c>
      <c r="J16" s="23" t="str">
        <f>IF(ISNA(VLOOKUP(F16,SortLookup!$A$7:$B$11,2,FALSE))," ",VLOOKUP(F16,SortLookup!$A$7:$B$11,2,FALSE))</f>
        <v> </v>
      </c>
      <c r="K16" s="29">
        <f t="shared" si="85"/>
        <v>0</v>
      </c>
      <c r="L16" s="30">
        <f t="shared" si="86"/>
        <v>0</v>
      </c>
      <c r="M16" s="8">
        <f t="shared" si="87"/>
        <v>0</v>
      </c>
      <c r="N16" s="31">
        <f t="shared" si="88"/>
        <v>0</v>
      </c>
      <c r="O16" s="32">
        <f t="shared" si="89"/>
        <v>0</v>
      </c>
      <c r="P16" s="24"/>
      <c r="Q16" s="1"/>
      <c r="R16" s="1"/>
      <c r="S16" s="1"/>
      <c r="T16" s="1"/>
      <c r="U16" s="1"/>
      <c r="V16" s="1"/>
      <c r="W16" s="2"/>
      <c r="X16" s="2"/>
      <c r="Y16" s="2"/>
      <c r="Z16" s="2"/>
      <c r="AA16" s="25"/>
      <c r="AB16" s="7">
        <f t="shared" si="90"/>
        <v>0</v>
      </c>
      <c r="AC16" s="19">
        <f t="shared" si="91"/>
        <v>0</v>
      </c>
      <c r="AD16" s="6">
        <f t="shared" si="92"/>
        <v>0</v>
      </c>
      <c r="AE16" s="20">
        <f t="shared" si="93"/>
        <v>0</v>
      </c>
      <c r="AF16" s="1"/>
      <c r="AG16" s="1"/>
      <c r="AH16" s="1"/>
      <c r="AI16" s="1"/>
      <c r="AJ16" s="2"/>
      <c r="AK16" s="2"/>
      <c r="AL16" s="2"/>
      <c r="AM16" s="2"/>
      <c r="AN16" s="2"/>
      <c r="AO16" s="7">
        <f t="shared" si="94"/>
        <v>0</v>
      </c>
      <c r="AP16" s="19">
        <f t="shared" si="95"/>
        <v>0</v>
      </c>
      <c r="AQ16" s="6">
        <f t="shared" si="96"/>
        <v>0</v>
      </c>
      <c r="AR16" s="20">
        <f t="shared" si="97"/>
        <v>0</v>
      </c>
      <c r="AS16" s="24"/>
      <c r="AT16" s="1"/>
      <c r="AU16" s="1"/>
      <c r="AV16" s="2"/>
      <c r="AW16" s="2"/>
      <c r="AX16" s="2"/>
      <c r="AY16" s="2"/>
      <c r="AZ16" s="2"/>
      <c r="BA16" s="7">
        <f t="shared" si="98"/>
        <v>0</v>
      </c>
      <c r="BB16" s="19">
        <f t="shared" si="99"/>
        <v>0</v>
      </c>
      <c r="BC16" s="6">
        <f t="shared" si="100"/>
        <v>0</v>
      </c>
      <c r="BD16" s="20">
        <f t="shared" si="101"/>
        <v>0</v>
      </c>
      <c r="BE16" s="24"/>
      <c r="BF16" s="1"/>
      <c r="BG16" s="1"/>
      <c r="BH16" s="2"/>
      <c r="BI16" s="2"/>
      <c r="BJ16" s="2"/>
      <c r="BK16" s="2"/>
      <c r="BL16" s="2"/>
      <c r="BM16" s="7">
        <f t="shared" si="102"/>
        <v>0</v>
      </c>
      <c r="BN16" s="19">
        <f t="shared" si="103"/>
        <v>0</v>
      </c>
      <c r="BO16" s="6">
        <f t="shared" si="104"/>
        <v>0</v>
      </c>
      <c r="BP16" s="20">
        <f t="shared" si="105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106"/>
        <v>0</v>
      </c>
      <c r="BZ16" s="19">
        <f t="shared" si="107"/>
        <v>0</v>
      </c>
      <c r="CA16" s="6">
        <f t="shared" si="108"/>
        <v>0</v>
      </c>
      <c r="CB16" s="20">
        <f t="shared" si="109"/>
        <v>0</v>
      </c>
      <c r="CC16" s="24"/>
      <c r="CD16" s="1"/>
      <c r="CE16" s="2"/>
      <c r="CF16" s="2"/>
      <c r="CG16" s="2"/>
      <c r="CH16" s="2"/>
      <c r="CI16" s="2"/>
      <c r="CJ16" s="7">
        <f t="shared" si="110"/>
        <v>0</v>
      </c>
      <c r="CK16" s="19">
        <f t="shared" si="111"/>
        <v>0</v>
      </c>
      <c r="CL16" s="6">
        <f t="shared" si="112"/>
        <v>0</v>
      </c>
      <c r="CM16" s="20">
        <f t="shared" si="113"/>
        <v>0</v>
      </c>
      <c r="CN16" s="24"/>
      <c r="CO16" s="1"/>
      <c r="CP16" s="2"/>
      <c r="CQ16" s="2"/>
      <c r="CR16" s="2"/>
      <c r="CS16" s="2"/>
      <c r="CT16" s="2"/>
      <c r="CU16" s="7">
        <f t="shared" si="114"/>
        <v>0</v>
      </c>
      <c r="CV16" s="19">
        <f t="shared" si="115"/>
        <v>0</v>
      </c>
      <c r="CW16" s="6">
        <f t="shared" si="116"/>
        <v>0</v>
      </c>
      <c r="CX16" s="20">
        <f t="shared" si="117"/>
        <v>0</v>
      </c>
      <c r="CY16" s="24"/>
      <c r="CZ16" s="1"/>
      <c r="DA16" s="2"/>
      <c r="DB16" s="2"/>
      <c r="DC16" s="2"/>
      <c r="DD16" s="2"/>
      <c r="DE16" s="2"/>
      <c r="DF16" s="7">
        <f t="shared" si="118"/>
        <v>0</v>
      </c>
      <c r="DG16" s="19">
        <f t="shared" si="119"/>
        <v>0</v>
      </c>
      <c r="DH16" s="6">
        <f t="shared" si="120"/>
        <v>0</v>
      </c>
      <c r="DI16" s="20">
        <f t="shared" si="121"/>
        <v>0</v>
      </c>
      <c r="DJ16" s="24"/>
      <c r="DK16" s="1"/>
      <c r="DL16" s="2"/>
      <c r="DM16" s="2"/>
      <c r="DN16" s="2"/>
      <c r="DO16" s="2"/>
      <c r="DP16" s="2"/>
      <c r="DQ16" s="7">
        <f t="shared" si="122"/>
        <v>0</v>
      </c>
      <c r="DR16" s="19">
        <f t="shared" si="123"/>
        <v>0</v>
      </c>
      <c r="DS16" s="6">
        <f t="shared" si="124"/>
        <v>0</v>
      </c>
      <c r="DT16" s="20">
        <f t="shared" si="125"/>
        <v>0</v>
      </c>
      <c r="DU16" s="24"/>
      <c r="DV16" s="1"/>
      <c r="DW16" s="2"/>
      <c r="DX16" s="2"/>
      <c r="DY16" s="2"/>
      <c r="DZ16" s="2"/>
      <c r="EA16" s="2"/>
      <c r="EB16" s="7">
        <f t="shared" si="126"/>
        <v>0</v>
      </c>
      <c r="EC16" s="19">
        <f t="shared" si="127"/>
        <v>0</v>
      </c>
      <c r="ED16" s="6">
        <f t="shared" si="128"/>
        <v>0</v>
      </c>
      <c r="EE16" s="20">
        <f t="shared" si="129"/>
        <v>0</v>
      </c>
      <c r="EF16" s="24"/>
      <c r="EG16" s="1"/>
      <c r="EH16" s="2"/>
      <c r="EI16" s="2"/>
      <c r="EJ16" s="2"/>
      <c r="EK16" s="2"/>
      <c r="EL16" s="2"/>
      <c r="EM16" s="7">
        <f t="shared" si="130"/>
        <v>0</v>
      </c>
      <c r="EN16" s="19">
        <f t="shared" si="131"/>
        <v>0</v>
      </c>
      <c r="EO16" s="6">
        <f t="shared" si="132"/>
        <v>0</v>
      </c>
      <c r="EP16" s="20">
        <f t="shared" si="133"/>
        <v>0</v>
      </c>
      <c r="EQ16" s="24"/>
      <c r="ER16" s="1"/>
      <c r="ES16" s="2"/>
      <c r="ET16" s="2"/>
      <c r="EU16" s="2"/>
      <c r="EV16" s="2"/>
      <c r="EW16" s="2"/>
      <c r="EX16" s="7">
        <f t="shared" si="134"/>
        <v>0</v>
      </c>
      <c r="EY16" s="19">
        <f t="shared" si="135"/>
        <v>0</v>
      </c>
      <c r="EZ16" s="6">
        <f t="shared" si="136"/>
        <v>0</v>
      </c>
      <c r="FA16" s="20">
        <f t="shared" si="137"/>
        <v>0</v>
      </c>
      <c r="FB16" s="24"/>
      <c r="FC16" s="1"/>
      <c r="FD16" s="2"/>
      <c r="FE16" s="2"/>
      <c r="FF16" s="2"/>
      <c r="FG16" s="2"/>
      <c r="FH16" s="2"/>
      <c r="FI16" s="7">
        <f t="shared" si="138"/>
        <v>0</v>
      </c>
      <c r="FJ16" s="19">
        <f t="shared" si="139"/>
        <v>0</v>
      </c>
      <c r="FK16" s="6">
        <f t="shared" si="140"/>
        <v>0</v>
      </c>
      <c r="FL16" s="20">
        <f t="shared" si="141"/>
        <v>0</v>
      </c>
      <c r="FM16" s="24"/>
      <c r="FN16" s="1"/>
      <c r="FO16" s="2"/>
      <c r="FP16" s="2"/>
      <c r="FQ16" s="2"/>
      <c r="FR16" s="2"/>
      <c r="FS16" s="2"/>
      <c r="FT16" s="7">
        <f t="shared" si="142"/>
        <v>0</v>
      </c>
      <c r="FU16" s="19">
        <f t="shared" si="143"/>
        <v>0</v>
      </c>
      <c r="FV16" s="6">
        <f t="shared" si="144"/>
        <v>0</v>
      </c>
      <c r="FW16" s="20">
        <f t="shared" si="145"/>
        <v>0</v>
      </c>
      <c r="FX16" s="24"/>
      <c r="FY16" s="1"/>
      <c r="FZ16" s="2"/>
      <c r="GA16" s="2"/>
      <c r="GB16" s="2"/>
      <c r="GC16" s="2"/>
      <c r="GD16" s="2"/>
      <c r="GE16" s="7">
        <f t="shared" si="146"/>
        <v>0</v>
      </c>
      <c r="GF16" s="19">
        <f t="shared" si="147"/>
        <v>0</v>
      </c>
      <c r="GG16" s="6">
        <f t="shared" si="148"/>
        <v>0</v>
      </c>
      <c r="GH16" s="20">
        <f t="shared" si="149"/>
        <v>0</v>
      </c>
      <c r="GI16" s="24"/>
      <c r="GJ16" s="1"/>
      <c r="GK16" s="2"/>
      <c r="GL16" s="2"/>
      <c r="GM16" s="2"/>
      <c r="GN16" s="2"/>
      <c r="GO16" s="2"/>
      <c r="GP16" s="7">
        <f t="shared" si="150"/>
        <v>0</v>
      </c>
      <c r="GQ16" s="19">
        <f t="shared" si="151"/>
        <v>0</v>
      </c>
      <c r="GR16" s="6">
        <f t="shared" si="152"/>
        <v>0</v>
      </c>
      <c r="GS16" s="20">
        <f t="shared" si="153"/>
        <v>0</v>
      </c>
      <c r="GT16" s="24"/>
      <c r="GU16" s="1"/>
      <c r="GV16" s="2"/>
      <c r="GW16" s="2"/>
      <c r="GX16" s="2"/>
      <c r="GY16" s="2"/>
      <c r="GZ16" s="2"/>
      <c r="HA16" s="7">
        <f t="shared" si="154"/>
        <v>0</v>
      </c>
      <c r="HB16" s="19">
        <f t="shared" si="155"/>
        <v>0</v>
      </c>
      <c r="HC16" s="6">
        <f t="shared" si="156"/>
        <v>0</v>
      </c>
      <c r="HD16" s="20">
        <f t="shared" si="157"/>
        <v>0</v>
      </c>
      <c r="HE16" s="24"/>
      <c r="HF16" s="1"/>
      <c r="HG16" s="2"/>
      <c r="HH16" s="2"/>
      <c r="HI16" s="2"/>
      <c r="HJ16" s="2"/>
      <c r="HK16" s="2"/>
      <c r="HL16" s="7">
        <f t="shared" si="158"/>
        <v>0</v>
      </c>
      <c r="HM16" s="19">
        <f t="shared" si="159"/>
        <v>0</v>
      </c>
      <c r="HN16" s="6">
        <f t="shared" si="160"/>
        <v>0</v>
      </c>
      <c r="HO16" s="20">
        <f t="shared" si="161"/>
        <v>0</v>
      </c>
      <c r="HP16" s="24"/>
      <c r="HQ16" s="1"/>
      <c r="HR16" s="2"/>
      <c r="HS16" s="2"/>
      <c r="HT16" s="2"/>
      <c r="HU16" s="2"/>
      <c r="HV16" s="2"/>
      <c r="HW16" s="7">
        <f t="shared" si="162"/>
        <v>0</v>
      </c>
      <c r="HX16" s="19">
        <f t="shared" si="163"/>
        <v>0</v>
      </c>
      <c r="HY16" s="6">
        <f t="shared" si="164"/>
        <v>0</v>
      </c>
      <c r="HZ16" s="20">
        <f t="shared" si="165"/>
        <v>0</v>
      </c>
      <c r="IA16" s="24"/>
      <c r="IB16" s="1"/>
      <c r="IC16" s="2"/>
      <c r="ID16" s="2"/>
      <c r="IE16" s="2"/>
      <c r="IF16" s="2"/>
      <c r="IG16" s="2"/>
      <c r="IH16" s="7">
        <f t="shared" si="166"/>
        <v>0</v>
      </c>
      <c r="II16" s="19">
        <f t="shared" si="167"/>
        <v>0</v>
      </c>
      <c r="IJ16" s="6">
        <f t="shared" si="168"/>
        <v>0</v>
      </c>
      <c r="IK16" s="20">
        <f t="shared" si="169"/>
        <v>0</v>
      </c>
    </row>
    <row r="17" spans="1:245" ht="12.75" hidden="1">
      <c r="A17" s="26">
        <v>14</v>
      </c>
      <c r="B17" s="9"/>
      <c r="C17" s="9"/>
      <c r="D17" s="10"/>
      <c r="E17" s="10"/>
      <c r="F17" s="74"/>
      <c r="G17" s="71">
        <f t="shared" si="170"/>
      </c>
      <c r="H17" s="17">
        <f>IF(AND($H$2="Y",J17&gt;0,OR(AND(G17=1,G26=10),AND(G17=2,G35=20),AND(G17=3,G44=30),AND(G17=4,G63=40),AND(G17=5,G72=50),AND(G17=6,G81=60),AND(G17=7,G90=70),AND(G17=8,G99=80),AND(G17=9,G108=90),AND(G17=10,G117=100))),VLOOKUP(J17-1,SortLookup!$A$13:$B$16,2,FALSE),"")</f>
      </c>
      <c r="I17" s="16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29">
        <f t="shared" si="85"/>
        <v>0</v>
      </c>
      <c r="L17" s="30">
        <f t="shared" si="86"/>
        <v>0</v>
      </c>
      <c r="M17" s="8">
        <f t="shared" si="87"/>
        <v>0</v>
      </c>
      <c r="N17" s="31">
        <f t="shared" si="88"/>
        <v>0</v>
      </c>
      <c r="O17" s="32">
        <f t="shared" si="89"/>
        <v>0</v>
      </c>
      <c r="P17" s="24"/>
      <c r="Q17" s="1"/>
      <c r="R17" s="1"/>
      <c r="S17" s="1"/>
      <c r="T17" s="1"/>
      <c r="U17" s="1"/>
      <c r="V17" s="1"/>
      <c r="W17" s="2"/>
      <c r="X17" s="2"/>
      <c r="Y17" s="2"/>
      <c r="Z17" s="2"/>
      <c r="AA17" s="25"/>
      <c r="AB17" s="7">
        <f t="shared" si="90"/>
        <v>0</v>
      </c>
      <c r="AC17" s="19">
        <f t="shared" si="91"/>
        <v>0</v>
      </c>
      <c r="AD17" s="6">
        <f t="shared" si="92"/>
        <v>0</v>
      </c>
      <c r="AE17" s="20">
        <f t="shared" si="93"/>
        <v>0</v>
      </c>
      <c r="AF17" s="1"/>
      <c r="AG17" s="1"/>
      <c r="AH17" s="1"/>
      <c r="AI17" s="1"/>
      <c r="AJ17" s="2"/>
      <c r="AK17" s="2"/>
      <c r="AL17" s="2"/>
      <c r="AM17" s="2"/>
      <c r="AN17" s="2"/>
      <c r="AO17" s="7">
        <f t="shared" si="94"/>
        <v>0</v>
      </c>
      <c r="AP17" s="19">
        <f t="shared" si="95"/>
        <v>0</v>
      </c>
      <c r="AQ17" s="6">
        <f t="shared" si="96"/>
        <v>0</v>
      </c>
      <c r="AR17" s="20">
        <f t="shared" si="97"/>
        <v>0</v>
      </c>
      <c r="AS17" s="24"/>
      <c r="AT17" s="1"/>
      <c r="AU17" s="1"/>
      <c r="AV17" s="2"/>
      <c r="AW17" s="2"/>
      <c r="AX17" s="2"/>
      <c r="AY17" s="2"/>
      <c r="AZ17" s="2"/>
      <c r="BA17" s="7">
        <f t="shared" si="98"/>
        <v>0</v>
      </c>
      <c r="BB17" s="19">
        <f t="shared" si="99"/>
        <v>0</v>
      </c>
      <c r="BC17" s="6">
        <f t="shared" si="100"/>
        <v>0</v>
      </c>
      <c r="BD17" s="20">
        <f t="shared" si="101"/>
        <v>0</v>
      </c>
      <c r="BE17" s="24"/>
      <c r="BF17" s="1"/>
      <c r="BG17" s="1"/>
      <c r="BH17" s="2"/>
      <c r="BI17" s="2"/>
      <c r="BJ17" s="2"/>
      <c r="BK17" s="2"/>
      <c r="BL17" s="2"/>
      <c r="BM17" s="7">
        <f t="shared" si="102"/>
        <v>0</v>
      </c>
      <c r="BN17" s="19">
        <f t="shared" si="103"/>
        <v>0</v>
      </c>
      <c r="BO17" s="6">
        <f t="shared" si="104"/>
        <v>0</v>
      </c>
      <c r="BP17" s="20">
        <f t="shared" si="105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106"/>
        <v>0</v>
      </c>
      <c r="BZ17" s="19">
        <f t="shared" si="107"/>
        <v>0</v>
      </c>
      <c r="CA17" s="6">
        <f t="shared" si="108"/>
        <v>0</v>
      </c>
      <c r="CB17" s="20">
        <f t="shared" si="109"/>
        <v>0</v>
      </c>
      <c r="CC17" s="24"/>
      <c r="CD17" s="1"/>
      <c r="CE17" s="2"/>
      <c r="CF17" s="2"/>
      <c r="CG17" s="2"/>
      <c r="CH17" s="2"/>
      <c r="CI17" s="2"/>
      <c r="CJ17" s="7">
        <f t="shared" si="110"/>
        <v>0</v>
      </c>
      <c r="CK17" s="19">
        <f t="shared" si="111"/>
        <v>0</v>
      </c>
      <c r="CL17" s="6">
        <f t="shared" si="112"/>
        <v>0</v>
      </c>
      <c r="CM17" s="20">
        <f t="shared" si="113"/>
        <v>0</v>
      </c>
      <c r="CN17" s="24"/>
      <c r="CO17" s="1"/>
      <c r="CP17" s="2"/>
      <c r="CQ17" s="2"/>
      <c r="CR17" s="2"/>
      <c r="CS17" s="2"/>
      <c r="CT17" s="2"/>
      <c r="CU17" s="7">
        <f t="shared" si="114"/>
        <v>0</v>
      </c>
      <c r="CV17" s="19">
        <f t="shared" si="115"/>
        <v>0</v>
      </c>
      <c r="CW17" s="6">
        <f t="shared" si="116"/>
        <v>0</v>
      </c>
      <c r="CX17" s="20">
        <f t="shared" si="117"/>
        <v>0</v>
      </c>
      <c r="CY17" s="24"/>
      <c r="CZ17" s="1"/>
      <c r="DA17" s="2"/>
      <c r="DB17" s="2"/>
      <c r="DC17" s="2"/>
      <c r="DD17" s="2"/>
      <c r="DE17" s="2"/>
      <c r="DF17" s="7">
        <f t="shared" si="118"/>
        <v>0</v>
      </c>
      <c r="DG17" s="19">
        <f t="shared" si="119"/>
        <v>0</v>
      </c>
      <c r="DH17" s="6">
        <f t="shared" si="120"/>
        <v>0</v>
      </c>
      <c r="DI17" s="20">
        <f t="shared" si="121"/>
        <v>0</v>
      </c>
      <c r="DJ17" s="24"/>
      <c r="DK17" s="1"/>
      <c r="DL17" s="2"/>
      <c r="DM17" s="2"/>
      <c r="DN17" s="2"/>
      <c r="DO17" s="2"/>
      <c r="DP17" s="2"/>
      <c r="DQ17" s="7">
        <f t="shared" si="122"/>
        <v>0</v>
      </c>
      <c r="DR17" s="19">
        <f t="shared" si="123"/>
        <v>0</v>
      </c>
      <c r="DS17" s="6">
        <f t="shared" si="124"/>
        <v>0</v>
      </c>
      <c r="DT17" s="20">
        <f t="shared" si="125"/>
        <v>0</v>
      </c>
      <c r="DU17" s="24"/>
      <c r="DV17" s="1"/>
      <c r="DW17" s="2"/>
      <c r="DX17" s="2"/>
      <c r="DY17" s="2"/>
      <c r="DZ17" s="2"/>
      <c r="EA17" s="2"/>
      <c r="EB17" s="7">
        <f t="shared" si="126"/>
        <v>0</v>
      </c>
      <c r="EC17" s="19">
        <f t="shared" si="127"/>
        <v>0</v>
      </c>
      <c r="ED17" s="6">
        <f t="shared" si="128"/>
        <v>0</v>
      </c>
      <c r="EE17" s="20">
        <f t="shared" si="129"/>
        <v>0</v>
      </c>
      <c r="EF17" s="24"/>
      <c r="EG17" s="1"/>
      <c r="EH17" s="2"/>
      <c r="EI17" s="2"/>
      <c r="EJ17" s="2"/>
      <c r="EK17" s="2"/>
      <c r="EL17" s="2"/>
      <c r="EM17" s="7">
        <f t="shared" si="130"/>
        <v>0</v>
      </c>
      <c r="EN17" s="19">
        <f t="shared" si="131"/>
        <v>0</v>
      </c>
      <c r="EO17" s="6">
        <f t="shared" si="132"/>
        <v>0</v>
      </c>
      <c r="EP17" s="20">
        <f t="shared" si="133"/>
        <v>0</v>
      </c>
      <c r="EQ17" s="24"/>
      <c r="ER17" s="1"/>
      <c r="ES17" s="2"/>
      <c r="ET17" s="2"/>
      <c r="EU17" s="2"/>
      <c r="EV17" s="2"/>
      <c r="EW17" s="2"/>
      <c r="EX17" s="7">
        <f t="shared" si="134"/>
        <v>0</v>
      </c>
      <c r="EY17" s="19">
        <f t="shared" si="135"/>
        <v>0</v>
      </c>
      <c r="EZ17" s="6">
        <f t="shared" si="136"/>
        <v>0</v>
      </c>
      <c r="FA17" s="20">
        <f t="shared" si="137"/>
        <v>0</v>
      </c>
      <c r="FB17" s="24"/>
      <c r="FC17" s="1"/>
      <c r="FD17" s="2"/>
      <c r="FE17" s="2"/>
      <c r="FF17" s="2"/>
      <c r="FG17" s="2"/>
      <c r="FH17" s="2"/>
      <c r="FI17" s="7">
        <f t="shared" si="138"/>
        <v>0</v>
      </c>
      <c r="FJ17" s="19">
        <f t="shared" si="139"/>
        <v>0</v>
      </c>
      <c r="FK17" s="6">
        <f t="shared" si="140"/>
        <v>0</v>
      </c>
      <c r="FL17" s="20">
        <f t="shared" si="141"/>
        <v>0</v>
      </c>
      <c r="FM17" s="24"/>
      <c r="FN17" s="1"/>
      <c r="FO17" s="2"/>
      <c r="FP17" s="2"/>
      <c r="FQ17" s="2"/>
      <c r="FR17" s="2"/>
      <c r="FS17" s="2"/>
      <c r="FT17" s="7">
        <f t="shared" si="142"/>
        <v>0</v>
      </c>
      <c r="FU17" s="19">
        <f t="shared" si="143"/>
        <v>0</v>
      </c>
      <c r="FV17" s="6">
        <f t="shared" si="144"/>
        <v>0</v>
      </c>
      <c r="FW17" s="20">
        <f t="shared" si="145"/>
        <v>0</v>
      </c>
      <c r="FX17" s="24"/>
      <c r="FY17" s="1"/>
      <c r="FZ17" s="2"/>
      <c r="GA17" s="2"/>
      <c r="GB17" s="2"/>
      <c r="GC17" s="2"/>
      <c r="GD17" s="2"/>
      <c r="GE17" s="7">
        <f t="shared" si="146"/>
        <v>0</v>
      </c>
      <c r="GF17" s="19">
        <f t="shared" si="147"/>
        <v>0</v>
      </c>
      <c r="GG17" s="6">
        <f t="shared" si="148"/>
        <v>0</v>
      </c>
      <c r="GH17" s="20">
        <f t="shared" si="149"/>
        <v>0</v>
      </c>
      <c r="GI17" s="24"/>
      <c r="GJ17" s="1"/>
      <c r="GK17" s="2"/>
      <c r="GL17" s="2"/>
      <c r="GM17" s="2"/>
      <c r="GN17" s="2"/>
      <c r="GO17" s="2"/>
      <c r="GP17" s="7">
        <f t="shared" si="150"/>
        <v>0</v>
      </c>
      <c r="GQ17" s="19">
        <f t="shared" si="151"/>
        <v>0</v>
      </c>
      <c r="GR17" s="6">
        <f t="shared" si="152"/>
        <v>0</v>
      </c>
      <c r="GS17" s="20">
        <f t="shared" si="153"/>
        <v>0</v>
      </c>
      <c r="GT17" s="24"/>
      <c r="GU17" s="1"/>
      <c r="GV17" s="2"/>
      <c r="GW17" s="2"/>
      <c r="GX17" s="2"/>
      <c r="GY17" s="2"/>
      <c r="GZ17" s="2"/>
      <c r="HA17" s="7">
        <f t="shared" si="154"/>
        <v>0</v>
      </c>
      <c r="HB17" s="19">
        <f t="shared" si="155"/>
        <v>0</v>
      </c>
      <c r="HC17" s="6">
        <f t="shared" si="156"/>
        <v>0</v>
      </c>
      <c r="HD17" s="20">
        <f t="shared" si="157"/>
        <v>0</v>
      </c>
      <c r="HE17" s="24"/>
      <c r="HF17" s="1"/>
      <c r="HG17" s="2"/>
      <c r="HH17" s="2"/>
      <c r="HI17" s="2"/>
      <c r="HJ17" s="2"/>
      <c r="HK17" s="2"/>
      <c r="HL17" s="7">
        <f t="shared" si="158"/>
        <v>0</v>
      </c>
      <c r="HM17" s="19">
        <f t="shared" si="159"/>
        <v>0</v>
      </c>
      <c r="HN17" s="6">
        <f t="shared" si="160"/>
        <v>0</v>
      </c>
      <c r="HO17" s="20">
        <f t="shared" si="161"/>
        <v>0</v>
      </c>
      <c r="HP17" s="24"/>
      <c r="HQ17" s="1"/>
      <c r="HR17" s="2"/>
      <c r="HS17" s="2"/>
      <c r="HT17" s="2"/>
      <c r="HU17" s="2"/>
      <c r="HV17" s="2"/>
      <c r="HW17" s="7">
        <f t="shared" si="162"/>
        <v>0</v>
      </c>
      <c r="HX17" s="19">
        <f t="shared" si="163"/>
        <v>0</v>
      </c>
      <c r="HY17" s="6">
        <f t="shared" si="164"/>
        <v>0</v>
      </c>
      <c r="HZ17" s="20">
        <f t="shared" si="165"/>
        <v>0</v>
      </c>
      <c r="IA17" s="24"/>
      <c r="IB17" s="1"/>
      <c r="IC17" s="2"/>
      <c r="ID17" s="2"/>
      <c r="IE17" s="2"/>
      <c r="IF17" s="2"/>
      <c r="IG17" s="2"/>
      <c r="IH17" s="7">
        <f t="shared" si="166"/>
        <v>0</v>
      </c>
      <c r="II17" s="19">
        <f t="shared" si="167"/>
        <v>0</v>
      </c>
      <c r="IJ17" s="6">
        <f t="shared" si="168"/>
        <v>0</v>
      </c>
      <c r="IK17" s="20">
        <f t="shared" si="169"/>
        <v>0</v>
      </c>
    </row>
    <row r="18" spans="1:245" ht="12.75" hidden="1">
      <c r="A18" s="26">
        <v>15</v>
      </c>
      <c r="B18" s="9"/>
      <c r="C18" s="9"/>
      <c r="D18" s="10"/>
      <c r="E18" s="10"/>
      <c r="F18" s="74"/>
      <c r="G18" s="71">
        <f t="shared" si="170"/>
      </c>
      <c r="H18" s="17">
        <f>IF(AND($H$2="Y",J18&gt;0,OR(AND(G18=1,G27=10),AND(G18=2,G36=20),AND(G18=3,G45=30),AND(G18=4,G64=40),AND(G18=5,G73=50),AND(G18=6,G82=60),AND(G18=7,G91=70),AND(G18=8,G100=80),AND(G18=9,G109=90),AND(G18=10,G118=100))),VLOOKUP(J18-1,SortLookup!$A$13:$B$16,2,FALSE),"")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29">
        <f t="shared" si="85"/>
        <v>0</v>
      </c>
      <c r="L18" s="30">
        <f t="shared" si="86"/>
        <v>0</v>
      </c>
      <c r="M18" s="8">
        <f t="shared" si="87"/>
        <v>0</v>
      </c>
      <c r="N18" s="31">
        <f t="shared" si="88"/>
        <v>0</v>
      </c>
      <c r="O18" s="32">
        <f t="shared" si="89"/>
        <v>0</v>
      </c>
      <c r="P18" s="24"/>
      <c r="Q18" s="1"/>
      <c r="R18" s="1"/>
      <c r="S18" s="1"/>
      <c r="T18" s="1"/>
      <c r="U18" s="1"/>
      <c r="V18" s="1"/>
      <c r="W18" s="2"/>
      <c r="X18" s="2"/>
      <c r="Y18" s="2"/>
      <c r="Z18" s="2"/>
      <c r="AA18" s="25"/>
      <c r="AB18" s="7">
        <f t="shared" si="90"/>
        <v>0</v>
      </c>
      <c r="AC18" s="19">
        <f t="shared" si="91"/>
        <v>0</v>
      </c>
      <c r="AD18" s="6">
        <f t="shared" si="92"/>
        <v>0</v>
      </c>
      <c r="AE18" s="20">
        <f t="shared" si="93"/>
        <v>0</v>
      </c>
      <c r="AF18" s="1"/>
      <c r="AG18" s="1"/>
      <c r="AH18" s="1"/>
      <c r="AI18" s="1"/>
      <c r="AJ18" s="2"/>
      <c r="AK18" s="2"/>
      <c r="AL18" s="2"/>
      <c r="AM18" s="2"/>
      <c r="AN18" s="2"/>
      <c r="AO18" s="7">
        <f t="shared" si="94"/>
        <v>0</v>
      </c>
      <c r="AP18" s="19">
        <f t="shared" si="95"/>
        <v>0</v>
      </c>
      <c r="AQ18" s="6">
        <f t="shared" si="96"/>
        <v>0</v>
      </c>
      <c r="AR18" s="20">
        <f t="shared" si="97"/>
        <v>0</v>
      </c>
      <c r="AS18" s="24"/>
      <c r="AT18" s="1"/>
      <c r="AU18" s="1"/>
      <c r="AV18" s="2"/>
      <c r="AW18" s="2"/>
      <c r="AX18" s="2"/>
      <c r="AY18" s="2"/>
      <c r="AZ18" s="2"/>
      <c r="BA18" s="7">
        <f t="shared" si="98"/>
        <v>0</v>
      </c>
      <c r="BB18" s="19">
        <f t="shared" si="99"/>
        <v>0</v>
      </c>
      <c r="BC18" s="6">
        <f t="shared" si="100"/>
        <v>0</v>
      </c>
      <c r="BD18" s="20">
        <f t="shared" si="101"/>
        <v>0</v>
      </c>
      <c r="BE18" s="24"/>
      <c r="BF18" s="1"/>
      <c r="BG18" s="1"/>
      <c r="BH18" s="2"/>
      <c r="BI18" s="2"/>
      <c r="BJ18" s="2"/>
      <c r="BK18" s="2"/>
      <c r="BL18" s="2"/>
      <c r="BM18" s="7">
        <f t="shared" si="102"/>
        <v>0</v>
      </c>
      <c r="BN18" s="19">
        <f t="shared" si="103"/>
        <v>0</v>
      </c>
      <c r="BO18" s="6">
        <f t="shared" si="104"/>
        <v>0</v>
      </c>
      <c r="BP18" s="20">
        <f t="shared" si="105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106"/>
        <v>0</v>
      </c>
      <c r="BZ18" s="19">
        <f t="shared" si="107"/>
        <v>0</v>
      </c>
      <c r="CA18" s="6">
        <f t="shared" si="108"/>
        <v>0</v>
      </c>
      <c r="CB18" s="20">
        <f t="shared" si="109"/>
        <v>0</v>
      </c>
      <c r="CC18" s="24"/>
      <c r="CD18" s="1"/>
      <c r="CE18" s="2"/>
      <c r="CF18" s="2"/>
      <c r="CG18" s="2"/>
      <c r="CH18" s="2"/>
      <c r="CI18" s="2"/>
      <c r="CJ18" s="7">
        <f t="shared" si="110"/>
        <v>0</v>
      </c>
      <c r="CK18" s="19">
        <f t="shared" si="111"/>
        <v>0</v>
      </c>
      <c r="CL18" s="6">
        <f t="shared" si="112"/>
        <v>0</v>
      </c>
      <c r="CM18" s="20">
        <f t="shared" si="113"/>
        <v>0</v>
      </c>
      <c r="CN18" s="24"/>
      <c r="CO18" s="1"/>
      <c r="CP18" s="2"/>
      <c r="CQ18" s="2"/>
      <c r="CR18" s="2"/>
      <c r="CS18" s="2"/>
      <c r="CT18" s="2"/>
      <c r="CU18" s="7">
        <f t="shared" si="114"/>
        <v>0</v>
      </c>
      <c r="CV18" s="19">
        <f t="shared" si="115"/>
        <v>0</v>
      </c>
      <c r="CW18" s="6">
        <f t="shared" si="116"/>
        <v>0</v>
      </c>
      <c r="CX18" s="20">
        <f t="shared" si="117"/>
        <v>0</v>
      </c>
      <c r="CY18" s="24"/>
      <c r="CZ18" s="1"/>
      <c r="DA18" s="2"/>
      <c r="DB18" s="2"/>
      <c r="DC18" s="2"/>
      <c r="DD18" s="2"/>
      <c r="DE18" s="2"/>
      <c r="DF18" s="7">
        <f t="shared" si="118"/>
        <v>0</v>
      </c>
      <c r="DG18" s="19">
        <f t="shared" si="119"/>
        <v>0</v>
      </c>
      <c r="DH18" s="6">
        <f t="shared" si="120"/>
        <v>0</v>
      </c>
      <c r="DI18" s="20">
        <f t="shared" si="121"/>
        <v>0</v>
      </c>
      <c r="DJ18" s="24"/>
      <c r="DK18" s="1"/>
      <c r="DL18" s="2"/>
      <c r="DM18" s="2"/>
      <c r="DN18" s="2"/>
      <c r="DO18" s="2"/>
      <c r="DP18" s="2"/>
      <c r="DQ18" s="7">
        <f t="shared" si="122"/>
        <v>0</v>
      </c>
      <c r="DR18" s="19">
        <f t="shared" si="123"/>
        <v>0</v>
      </c>
      <c r="DS18" s="6">
        <f t="shared" si="124"/>
        <v>0</v>
      </c>
      <c r="DT18" s="20">
        <f t="shared" si="125"/>
        <v>0</v>
      </c>
      <c r="DU18" s="24"/>
      <c r="DV18" s="1"/>
      <c r="DW18" s="2"/>
      <c r="DX18" s="2"/>
      <c r="DY18" s="2"/>
      <c r="DZ18" s="2"/>
      <c r="EA18" s="2"/>
      <c r="EB18" s="7">
        <f t="shared" si="126"/>
        <v>0</v>
      </c>
      <c r="EC18" s="19">
        <f t="shared" si="127"/>
        <v>0</v>
      </c>
      <c r="ED18" s="6">
        <f t="shared" si="128"/>
        <v>0</v>
      </c>
      <c r="EE18" s="20">
        <f t="shared" si="129"/>
        <v>0</v>
      </c>
      <c r="EF18" s="24"/>
      <c r="EG18" s="1"/>
      <c r="EH18" s="2"/>
      <c r="EI18" s="2"/>
      <c r="EJ18" s="2"/>
      <c r="EK18" s="2"/>
      <c r="EL18" s="2"/>
      <c r="EM18" s="7">
        <f t="shared" si="130"/>
        <v>0</v>
      </c>
      <c r="EN18" s="19">
        <f t="shared" si="131"/>
        <v>0</v>
      </c>
      <c r="EO18" s="6">
        <f t="shared" si="132"/>
        <v>0</v>
      </c>
      <c r="EP18" s="20">
        <f t="shared" si="133"/>
        <v>0</v>
      </c>
      <c r="EQ18" s="24"/>
      <c r="ER18" s="1"/>
      <c r="ES18" s="2"/>
      <c r="ET18" s="2"/>
      <c r="EU18" s="2"/>
      <c r="EV18" s="2"/>
      <c r="EW18" s="2"/>
      <c r="EX18" s="7">
        <f t="shared" si="134"/>
        <v>0</v>
      </c>
      <c r="EY18" s="19">
        <f t="shared" si="135"/>
        <v>0</v>
      </c>
      <c r="EZ18" s="6">
        <f t="shared" si="136"/>
        <v>0</v>
      </c>
      <c r="FA18" s="20">
        <f t="shared" si="137"/>
        <v>0</v>
      </c>
      <c r="FB18" s="24"/>
      <c r="FC18" s="1"/>
      <c r="FD18" s="2"/>
      <c r="FE18" s="2"/>
      <c r="FF18" s="2"/>
      <c r="FG18" s="2"/>
      <c r="FH18" s="2"/>
      <c r="FI18" s="7">
        <f t="shared" si="138"/>
        <v>0</v>
      </c>
      <c r="FJ18" s="19">
        <f t="shared" si="139"/>
        <v>0</v>
      </c>
      <c r="FK18" s="6">
        <f t="shared" si="140"/>
        <v>0</v>
      </c>
      <c r="FL18" s="20">
        <f t="shared" si="141"/>
        <v>0</v>
      </c>
      <c r="FM18" s="24"/>
      <c r="FN18" s="1"/>
      <c r="FO18" s="2"/>
      <c r="FP18" s="2"/>
      <c r="FQ18" s="2"/>
      <c r="FR18" s="2"/>
      <c r="FS18" s="2"/>
      <c r="FT18" s="7">
        <f t="shared" si="142"/>
        <v>0</v>
      </c>
      <c r="FU18" s="19">
        <f t="shared" si="143"/>
        <v>0</v>
      </c>
      <c r="FV18" s="6">
        <f t="shared" si="144"/>
        <v>0</v>
      </c>
      <c r="FW18" s="20">
        <f t="shared" si="145"/>
        <v>0</v>
      </c>
      <c r="FX18" s="24"/>
      <c r="FY18" s="1"/>
      <c r="FZ18" s="2"/>
      <c r="GA18" s="2"/>
      <c r="GB18" s="2"/>
      <c r="GC18" s="2"/>
      <c r="GD18" s="2"/>
      <c r="GE18" s="7">
        <f t="shared" si="146"/>
        <v>0</v>
      </c>
      <c r="GF18" s="19">
        <f t="shared" si="147"/>
        <v>0</v>
      </c>
      <c r="GG18" s="6">
        <f t="shared" si="148"/>
        <v>0</v>
      </c>
      <c r="GH18" s="20">
        <f t="shared" si="149"/>
        <v>0</v>
      </c>
      <c r="GI18" s="24"/>
      <c r="GJ18" s="1"/>
      <c r="GK18" s="2"/>
      <c r="GL18" s="2"/>
      <c r="GM18" s="2"/>
      <c r="GN18" s="2"/>
      <c r="GO18" s="2"/>
      <c r="GP18" s="7">
        <f t="shared" si="150"/>
        <v>0</v>
      </c>
      <c r="GQ18" s="19">
        <f t="shared" si="151"/>
        <v>0</v>
      </c>
      <c r="GR18" s="6">
        <f t="shared" si="152"/>
        <v>0</v>
      </c>
      <c r="GS18" s="20">
        <f t="shared" si="153"/>
        <v>0</v>
      </c>
      <c r="GT18" s="24"/>
      <c r="GU18" s="1"/>
      <c r="GV18" s="2"/>
      <c r="GW18" s="2"/>
      <c r="GX18" s="2"/>
      <c r="GY18" s="2"/>
      <c r="GZ18" s="2"/>
      <c r="HA18" s="7">
        <f t="shared" si="154"/>
        <v>0</v>
      </c>
      <c r="HB18" s="19">
        <f t="shared" si="155"/>
        <v>0</v>
      </c>
      <c r="HC18" s="6">
        <f t="shared" si="156"/>
        <v>0</v>
      </c>
      <c r="HD18" s="20">
        <f t="shared" si="157"/>
        <v>0</v>
      </c>
      <c r="HE18" s="24"/>
      <c r="HF18" s="1"/>
      <c r="HG18" s="2"/>
      <c r="HH18" s="2"/>
      <c r="HI18" s="2"/>
      <c r="HJ18" s="2"/>
      <c r="HK18" s="2"/>
      <c r="HL18" s="7">
        <f t="shared" si="158"/>
        <v>0</v>
      </c>
      <c r="HM18" s="19">
        <f t="shared" si="159"/>
        <v>0</v>
      </c>
      <c r="HN18" s="6">
        <f t="shared" si="160"/>
        <v>0</v>
      </c>
      <c r="HO18" s="20">
        <f t="shared" si="161"/>
        <v>0</v>
      </c>
      <c r="HP18" s="24"/>
      <c r="HQ18" s="1"/>
      <c r="HR18" s="2"/>
      <c r="HS18" s="2"/>
      <c r="HT18" s="2"/>
      <c r="HU18" s="2"/>
      <c r="HV18" s="2"/>
      <c r="HW18" s="7">
        <f t="shared" si="162"/>
        <v>0</v>
      </c>
      <c r="HX18" s="19">
        <f t="shared" si="163"/>
        <v>0</v>
      </c>
      <c r="HY18" s="6">
        <f t="shared" si="164"/>
        <v>0</v>
      </c>
      <c r="HZ18" s="20">
        <f t="shared" si="165"/>
        <v>0</v>
      </c>
      <c r="IA18" s="24"/>
      <c r="IB18" s="1"/>
      <c r="IC18" s="2"/>
      <c r="ID18" s="2"/>
      <c r="IE18" s="2"/>
      <c r="IF18" s="2"/>
      <c r="IG18" s="2"/>
      <c r="IH18" s="7">
        <f t="shared" si="166"/>
        <v>0</v>
      </c>
      <c r="II18" s="19">
        <f t="shared" si="167"/>
        <v>0</v>
      </c>
      <c r="IJ18" s="6">
        <f t="shared" si="168"/>
        <v>0</v>
      </c>
      <c r="IK18" s="20">
        <f t="shared" si="169"/>
        <v>0</v>
      </c>
    </row>
    <row r="19" spans="1:245" ht="12.75" hidden="1">
      <c r="A19" s="26">
        <v>16</v>
      </c>
      <c r="B19" s="9"/>
      <c r="C19" s="9"/>
      <c r="D19" s="10"/>
      <c r="E19" s="10"/>
      <c r="F19" s="74"/>
      <c r="G19" s="71">
        <f t="shared" si="170"/>
      </c>
      <c r="H19" s="17">
        <f>IF(AND($H$2="Y",J19&gt;0,OR(AND(G19=1,G28=10),AND(G19=2,G37=20),AND(G19=3,G46=30),AND(G19=4,G65=40),AND(G19=5,G74=50),AND(G19=6,G83=60),AND(G19=7,G92=70),AND(G19=8,G101=80),AND(G19=9,G110=90),AND(G19=10,G119=100))),VLOOKUP(J19-1,SortLookup!$A$13:$B$16,2,FALSE),"")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29">
        <f t="shared" si="85"/>
        <v>0</v>
      </c>
      <c r="L19" s="30">
        <f t="shared" si="86"/>
        <v>0</v>
      </c>
      <c r="M19" s="8">
        <f t="shared" si="87"/>
        <v>0</v>
      </c>
      <c r="N19" s="31">
        <f t="shared" si="88"/>
        <v>0</v>
      </c>
      <c r="O19" s="32">
        <f t="shared" si="89"/>
        <v>0</v>
      </c>
      <c r="P19" s="24"/>
      <c r="Q19" s="1"/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f t="shared" si="90"/>
        <v>0</v>
      </c>
      <c r="AC19" s="19">
        <f t="shared" si="91"/>
        <v>0</v>
      </c>
      <c r="AD19" s="6">
        <f t="shared" si="92"/>
        <v>0</v>
      </c>
      <c r="AE19" s="20">
        <f t="shared" si="93"/>
        <v>0</v>
      </c>
      <c r="AF19" s="1"/>
      <c r="AG19" s="1"/>
      <c r="AH19" s="1"/>
      <c r="AI19" s="1"/>
      <c r="AJ19" s="2"/>
      <c r="AK19" s="2"/>
      <c r="AL19" s="2"/>
      <c r="AM19" s="2"/>
      <c r="AN19" s="2"/>
      <c r="AO19" s="7">
        <f t="shared" si="94"/>
        <v>0</v>
      </c>
      <c r="AP19" s="19">
        <f t="shared" si="95"/>
        <v>0</v>
      </c>
      <c r="AQ19" s="6">
        <f t="shared" si="96"/>
        <v>0</v>
      </c>
      <c r="AR19" s="20">
        <f t="shared" si="97"/>
        <v>0</v>
      </c>
      <c r="AS19" s="24"/>
      <c r="AT19" s="1"/>
      <c r="AU19" s="1"/>
      <c r="AV19" s="2"/>
      <c r="AW19" s="2"/>
      <c r="AX19" s="2"/>
      <c r="AY19" s="2"/>
      <c r="AZ19" s="2"/>
      <c r="BA19" s="7">
        <f t="shared" si="98"/>
        <v>0</v>
      </c>
      <c r="BB19" s="19">
        <f t="shared" si="99"/>
        <v>0</v>
      </c>
      <c r="BC19" s="6">
        <f t="shared" si="100"/>
        <v>0</v>
      </c>
      <c r="BD19" s="20">
        <f t="shared" si="101"/>
        <v>0</v>
      </c>
      <c r="BE19" s="24"/>
      <c r="BF19" s="1"/>
      <c r="BG19" s="1"/>
      <c r="BH19" s="2"/>
      <c r="BI19" s="2"/>
      <c r="BJ19" s="2"/>
      <c r="BK19" s="2"/>
      <c r="BL19" s="2"/>
      <c r="BM19" s="7">
        <f t="shared" si="102"/>
        <v>0</v>
      </c>
      <c r="BN19" s="19">
        <f t="shared" si="103"/>
        <v>0</v>
      </c>
      <c r="BO19" s="6">
        <f t="shared" si="104"/>
        <v>0</v>
      </c>
      <c r="BP19" s="20">
        <f t="shared" si="105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106"/>
        <v>0</v>
      </c>
      <c r="BZ19" s="19">
        <f t="shared" si="107"/>
        <v>0</v>
      </c>
      <c r="CA19" s="6">
        <f t="shared" si="108"/>
        <v>0</v>
      </c>
      <c r="CB19" s="20">
        <f t="shared" si="109"/>
        <v>0</v>
      </c>
      <c r="CC19" s="24"/>
      <c r="CD19" s="1"/>
      <c r="CE19" s="2"/>
      <c r="CF19" s="2"/>
      <c r="CG19" s="2"/>
      <c r="CH19" s="2"/>
      <c r="CI19" s="2"/>
      <c r="CJ19" s="7">
        <f t="shared" si="110"/>
        <v>0</v>
      </c>
      <c r="CK19" s="19">
        <f t="shared" si="111"/>
        <v>0</v>
      </c>
      <c r="CL19" s="6">
        <f t="shared" si="112"/>
        <v>0</v>
      </c>
      <c r="CM19" s="20">
        <f t="shared" si="113"/>
        <v>0</v>
      </c>
      <c r="CN19" s="24"/>
      <c r="CO19" s="1"/>
      <c r="CP19" s="2"/>
      <c r="CQ19" s="2"/>
      <c r="CR19" s="2"/>
      <c r="CS19" s="2"/>
      <c r="CT19" s="2"/>
      <c r="CU19" s="7">
        <f t="shared" si="114"/>
        <v>0</v>
      </c>
      <c r="CV19" s="19">
        <f t="shared" si="115"/>
        <v>0</v>
      </c>
      <c r="CW19" s="6">
        <f t="shared" si="116"/>
        <v>0</v>
      </c>
      <c r="CX19" s="20">
        <f t="shared" si="117"/>
        <v>0</v>
      </c>
      <c r="CY19" s="24"/>
      <c r="CZ19" s="1"/>
      <c r="DA19" s="2"/>
      <c r="DB19" s="2"/>
      <c r="DC19" s="2"/>
      <c r="DD19" s="2"/>
      <c r="DE19" s="2"/>
      <c r="DF19" s="7">
        <f t="shared" si="118"/>
        <v>0</v>
      </c>
      <c r="DG19" s="19">
        <f t="shared" si="119"/>
        <v>0</v>
      </c>
      <c r="DH19" s="6">
        <f t="shared" si="120"/>
        <v>0</v>
      </c>
      <c r="DI19" s="20">
        <f t="shared" si="121"/>
        <v>0</v>
      </c>
      <c r="DJ19" s="24"/>
      <c r="DK19" s="1"/>
      <c r="DL19" s="2"/>
      <c r="DM19" s="2"/>
      <c r="DN19" s="2"/>
      <c r="DO19" s="2"/>
      <c r="DP19" s="2"/>
      <c r="DQ19" s="7">
        <f t="shared" si="122"/>
        <v>0</v>
      </c>
      <c r="DR19" s="19">
        <f t="shared" si="123"/>
        <v>0</v>
      </c>
      <c r="DS19" s="6">
        <f t="shared" si="124"/>
        <v>0</v>
      </c>
      <c r="DT19" s="20">
        <f t="shared" si="125"/>
        <v>0</v>
      </c>
      <c r="DU19" s="24"/>
      <c r="DV19" s="1"/>
      <c r="DW19" s="2"/>
      <c r="DX19" s="2"/>
      <c r="DY19" s="2"/>
      <c r="DZ19" s="2"/>
      <c r="EA19" s="2"/>
      <c r="EB19" s="7">
        <f t="shared" si="126"/>
        <v>0</v>
      </c>
      <c r="EC19" s="19">
        <f t="shared" si="127"/>
        <v>0</v>
      </c>
      <c r="ED19" s="6">
        <f t="shared" si="128"/>
        <v>0</v>
      </c>
      <c r="EE19" s="20">
        <f t="shared" si="129"/>
        <v>0</v>
      </c>
      <c r="EF19" s="24"/>
      <c r="EG19" s="1"/>
      <c r="EH19" s="2"/>
      <c r="EI19" s="2"/>
      <c r="EJ19" s="2"/>
      <c r="EK19" s="2"/>
      <c r="EL19" s="2"/>
      <c r="EM19" s="7">
        <f t="shared" si="130"/>
        <v>0</v>
      </c>
      <c r="EN19" s="19">
        <f t="shared" si="131"/>
        <v>0</v>
      </c>
      <c r="EO19" s="6">
        <f t="shared" si="132"/>
        <v>0</v>
      </c>
      <c r="EP19" s="20">
        <f t="shared" si="133"/>
        <v>0</v>
      </c>
      <c r="EQ19" s="24"/>
      <c r="ER19" s="1"/>
      <c r="ES19" s="2"/>
      <c r="ET19" s="2"/>
      <c r="EU19" s="2"/>
      <c r="EV19" s="2"/>
      <c r="EW19" s="2"/>
      <c r="EX19" s="7">
        <f t="shared" si="134"/>
        <v>0</v>
      </c>
      <c r="EY19" s="19">
        <f t="shared" si="135"/>
        <v>0</v>
      </c>
      <c r="EZ19" s="6">
        <f t="shared" si="136"/>
        <v>0</v>
      </c>
      <c r="FA19" s="20">
        <f t="shared" si="137"/>
        <v>0</v>
      </c>
      <c r="FB19" s="24"/>
      <c r="FC19" s="1"/>
      <c r="FD19" s="2"/>
      <c r="FE19" s="2"/>
      <c r="FF19" s="2"/>
      <c r="FG19" s="2"/>
      <c r="FH19" s="2"/>
      <c r="FI19" s="7">
        <f t="shared" si="138"/>
        <v>0</v>
      </c>
      <c r="FJ19" s="19">
        <f t="shared" si="139"/>
        <v>0</v>
      </c>
      <c r="FK19" s="6">
        <f t="shared" si="140"/>
        <v>0</v>
      </c>
      <c r="FL19" s="20">
        <f t="shared" si="141"/>
        <v>0</v>
      </c>
      <c r="FM19" s="24"/>
      <c r="FN19" s="1"/>
      <c r="FO19" s="2"/>
      <c r="FP19" s="2"/>
      <c r="FQ19" s="2"/>
      <c r="FR19" s="2"/>
      <c r="FS19" s="2"/>
      <c r="FT19" s="7">
        <f t="shared" si="142"/>
        <v>0</v>
      </c>
      <c r="FU19" s="19">
        <f t="shared" si="143"/>
        <v>0</v>
      </c>
      <c r="FV19" s="6">
        <f t="shared" si="144"/>
        <v>0</v>
      </c>
      <c r="FW19" s="20">
        <f t="shared" si="145"/>
        <v>0</v>
      </c>
      <c r="FX19" s="24"/>
      <c r="FY19" s="1"/>
      <c r="FZ19" s="2"/>
      <c r="GA19" s="2"/>
      <c r="GB19" s="2"/>
      <c r="GC19" s="2"/>
      <c r="GD19" s="2"/>
      <c r="GE19" s="7">
        <f t="shared" si="146"/>
        <v>0</v>
      </c>
      <c r="GF19" s="19">
        <f t="shared" si="147"/>
        <v>0</v>
      </c>
      <c r="GG19" s="6">
        <f t="shared" si="148"/>
        <v>0</v>
      </c>
      <c r="GH19" s="20">
        <f t="shared" si="149"/>
        <v>0</v>
      </c>
      <c r="GI19" s="24"/>
      <c r="GJ19" s="1"/>
      <c r="GK19" s="2"/>
      <c r="GL19" s="2"/>
      <c r="GM19" s="2"/>
      <c r="GN19" s="2"/>
      <c r="GO19" s="2"/>
      <c r="GP19" s="7">
        <f t="shared" si="150"/>
        <v>0</v>
      </c>
      <c r="GQ19" s="19">
        <f t="shared" si="151"/>
        <v>0</v>
      </c>
      <c r="GR19" s="6">
        <f t="shared" si="152"/>
        <v>0</v>
      </c>
      <c r="GS19" s="20">
        <f t="shared" si="153"/>
        <v>0</v>
      </c>
      <c r="GT19" s="24"/>
      <c r="GU19" s="1"/>
      <c r="GV19" s="2"/>
      <c r="GW19" s="2"/>
      <c r="GX19" s="2"/>
      <c r="GY19" s="2"/>
      <c r="GZ19" s="2"/>
      <c r="HA19" s="7">
        <f t="shared" si="154"/>
        <v>0</v>
      </c>
      <c r="HB19" s="19">
        <f t="shared" si="155"/>
        <v>0</v>
      </c>
      <c r="HC19" s="6">
        <f t="shared" si="156"/>
        <v>0</v>
      </c>
      <c r="HD19" s="20">
        <f t="shared" si="157"/>
        <v>0</v>
      </c>
      <c r="HE19" s="24"/>
      <c r="HF19" s="1"/>
      <c r="HG19" s="2"/>
      <c r="HH19" s="2"/>
      <c r="HI19" s="2"/>
      <c r="HJ19" s="2"/>
      <c r="HK19" s="2"/>
      <c r="HL19" s="7">
        <f t="shared" si="158"/>
        <v>0</v>
      </c>
      <c r="HM19" s="19">
        <f t="shared" si="159"/>
        <v>0</v>
      </c>
      <c r="HN19" s="6">
        <f t="shared" si="160"/>
        <v>0</v>
      </c>
      <c r="HO19" s="20">
        <f t="shared" si="161"/>
        <v>0</v>
      </c>
      <c r="HP19" s="24"/>
      <c r="HQ19" s="1"/>
      <c r="HR19" s="2"/>
      <c r="HS19" s="2"/>
      <c r="HT19" s="2"/>
      <c r="HU19" s="2"/>
      <c r="HV19" s="2"/>
      <c r="HW19" s="7">
        <f t="shared" si="162"/>
        <v>0</v>
      </c>
      <c r="HX19" s="19">
        <f t="shared" si="163"/>
        <v>0</v>
      </c>
      <c r="HY19" s="6">
        <f t="shared" si="164"/>
        <v>0</v>
      </c>
      <c r="HZ19" s="20">
        <f t="shared" si="165"/>
        <v>0</v>
      </c>
      <c r="IA19" s="24"/>
      <c r="IB19" s="1"/>
      <c r="IC19" s="2"/>
      <c r="ID19" s="2"/>
      <c r="IE19" s="2"/>
      <c r="IF19" s="2"/>
      <c r="IG19" s="2"/>
      <c r="IH19" s="7">
        <f t="shared" si="166"/>
        <v>0</v>
      </c>
      <c r="II19" s="19">
        <f t="shared" si="167"/>
        <v>0</v>
      </c>
      <c r="IJ19" s="6">
        <f t="shared" si="168"/>
        <v>0</v>
      </c>
      <c r="IK19" s="20">
        <f t="shared" si="169"/>
        <v>0</v>
      </c>
    </row>
    <row r="20" spans="1:245" ht="12.75" hidden="1">
      <c r="A20" s="26">
        <v>17</v>
      </c>
      <c r="B20" s="9"/>
      <c r="C20" s="9"/>
      <c r="D20" s="10"/>
      <c r="E20" s="10"/>
      <c r="F20" s="74"/>
      <c r="G20" s="71">
        <f t="shared" si="170"/>
      </c>
      <c r="H20" s="17">
        <f>IF(AND($H$2="Y",J20&gt;0,OR(AND(G20=1,G29=10),AND(G20=2,G38=20),AND(G20=3,G47=30),AND(G20=4,G66=40),AND(G20=5,G75=50),AND(G20=6,G84=60),AND(G20=7,G93=70),AND(G20=8,G102=80),AND(G20=9,G111=90),AND(G20=10,G120=100))),VLOOKUP(J20-1,SortLookup!$A$13:$B$16,2,FALSE),"")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29">
        <f t="shared" si="85"/>
        <v>0</v>
      </c>
      <c r="L20" s="30">
        <f t="shared" si="86"/>
        <v>0</v>
      </c>
      <c r="M20" s="8">
        <f t="shared" si="87"/>
        <v>0</v>
      </c>
      <c r="N20" s="31">
        <f t="shared" si="88"/>
        <v>0</v>
      </c>
      <c r="O20" s="32">
        <f t="shared" si="89"/>
        <v>0</v>
      </c>
      <c r="P20" s="24"/>
      <c r="Q20" s="1"/>
      <c r="R20" s="1"/>
      <c r="S20" s="1"/>
      <c r="T20" s="1"/>
      <c r="U20" s="1"/>
      <c r="V20" s="1"/>
      <c r="W20" s="2"/>
      <c r="X20" s="2"/>
      <c r="Y20" s="2"/>
      <c r="Z20" s="2"/>
      <c r="AA20" s="25"/>
      <c r="AB20" s="7">
        <f t="shared" si="90"/>
        <v>0</v>
      </c>
      <c r="AC20" s="19">
        <f t="shared" si="91"/>
        <v>0</v>
      </c>
      <c r="AD20" s="6">
        <f t="shared" si="92"/>
        <v>0</v>
      </c>
      <c r="AE20" s="20">
        <f t="shared" si="93"/>
        <v>0</v>
      </c>
      <c r="AF20" s="1"/>
      <c r="AG20" s="1"/>
      <c r="AH20" s="1"/>
      <c r="AI20" s="1"/>
      <c r="AJ20" s="2"/>
      <c r="AK20" s="2"/>
      <c r="AL20" s="2"/>
      <c r="AM20" s="2"/>
      <c r="AN20" s="2"/>
      <c r="AO20" s="7">
        <f t="shared" si="94"/>
        <v>0</v>
      </c>
      <c r="AP20" s="19">
        <f t="shared" si="95"/>
        <v>0</v>
      </c>
      <c r="AQ20" s="6">
        <f t="shared" si="96"/>
        <v>0</v>
      </c>
      <c r="AR20" s="20">
        <f t="shared" si="97"/>
        <v>0</v>
      </c>
      <c r="AS20" s="24"/>
      <c r="AT20" s="1"/>
      <c r="AU20" s="1"/>
      <c r="AV20" s="2"/>
      <c r="AW20" s="2"/>
      <c r="AX20" s="2"/>
      <c r="AY20" s="2"/>
      <c r="AZ20" s="2"/>
      <c r="BA20" s="7">
        <f t="shared" si="98"/>
        <v>0</v>
      </c>
      <c r="BB20" s="19">
        <f t="shared" si="99"/>
        <v>0</v>
      </c>
      <c r="BC20" s="6">
        <f t="shared" si="100"/>
        <v>0</v>
      </c>
      <c r="BD20" s="20">
        <f t="shared" si="101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02"/>
        <v>0</v>
      </c>
      <c r="BN20" s="19">
        <f t="shared" si="103"/>
        <v>0</v>
      </c>
      <c r="BO20" s="6">
        <f t="shared" si="104"/>
        <v>0</v>
      </c>
      <c r="BP20" s="20">
        <f t="shared" si="105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106"/>
        <v>0</v>
      </c>
      <c r="BZ20" s="19">
        <f t="shared" si="107"/>
        <v>0</v>
      </c>
      <c r="CA20" s="6">
        <f t="shared" si="108"/>
        <v>0</v>
      </c>
      <c r="CB20" s="20">
        <f t="shared" si="109"/>
        <v>0</v>
      </c>
      <c r="CC20" s="24"/>
      <c r="CD20" s="1"/>
      <c r="CE20" s="2"/>
      <c r="CF20" s="2"/>
      <c r="CG20" s="2"/>
      <c r="CH20" s="2"/>
      <c r="CI20" s="2"/>
      <c r="CJ20" s="7">
        <f t="shared" si="110"/>
        <v>0</v>
      </c>
      <c r="CK20" s="19">
        <f t="shared" si="111"/>
        <v>0</v>
      </c>
      <c r="CL20" s="6">
        <f t="shared" si="112"/>
        <v>0</v>
      </c>
      <c r="CM20" s="20">
        <f t="shared" si="113"/>
        <v>0</v>
      </c>
      <c r="CN20" s="24"/>
      <c r="CO20" s="1"/>
      <c r="CP20" s="2"/>
      <c r="CQ20" s="2"/>
      <c r="CR20" s="2"/>
      <c r="CS20" s="2"/>
      <c r="CT20" s="2"/>
      <c r="CU20" s="7">
        <f t="shared" si="114"/>
        <v>0</v>
      </c>
      <c r="CV20" s="19">
        <f t="shared" si="115"/>
        <v>0</v>
      </c>
      <c r="CW20" s="6">
        <f t="shared" si="116"/>
        <v>0</v>
      </c>
      <c r="CX20" s="20">
        <f t="shared" si="117"/>
        <v>0</v>
      </c>
      <c r="CY20" s="24"/>
      <c r="CZ20" s="1"/>
      <c r="DA20" s="2"/>
      <c r="DB20" s="2"/>
      <c r="DC20" s="2"/>
      <c r="DD20" s="2"/>
      <c r="DE20" s="2"/>
      <c r="DF20" s="7">
        <f t="shared" si="118"/>
        <v>0</v>
      </c>
      <c r="DG20" s="19">
        <f t="shared" si="119"/>
        <v>0</v>
      </c>
      <c r="DH20" s="6">
        <f t="shared" si="120"/>
        <v>0</v>
      </c>
      <c r="DI20" s="20">
        <f t="shared" si="121"/>
        <v>0</v>
      </c>
      <c r="DJ20" s="24"/>
      <c r="DK20" s="1"/>
      <c r="DL20" s="2"/>
      <c r="DM20" s="2"/>
      <c r="DN20" s="2"/>
      <c r="DO20" s="2"/>
      <c r="DP20" s="2"/>
      <c r="DQ20" s="7">
        <f t="shared" si="122"/>
        <v>0</v>
      </c>
      <c r="DR20" s="19">
        <f t="shared" si="123"/>
        <v>0</v>
      </c>
      <c r="DS20" s="6">
        <f t="shared" si="124"/>
        <v>0</v>
      </c>
      <c r="DT20" s="20">
        <f t="shared" si="125"/>
        <v>0</v>
      </c>
      <c r="DU20" s="24"/>
      <c r="DV20" s="1"/>
      <c r="DW20" s="2"/>
      <c r="DX20" s="2"/>
      <c r="DY20" s="2"/>
      <c r="DZ20" s="2"/>
      <c r="EA20" s="2"/>
      <c r="EB20" s="7">
        <f t="shared" si="126"/>
        <v>0</v>
      </c>
      <c r="EC20" s="19">
        <f t="shared" si="127"/>
        <v>0</v>
      </c>
      <c r="ED20" s="6">
        <f t="shared" si="128"/>
        <v>0</v>
      </c>
      <c r="EE20" s="20">
        <f t="shared" si="129"/>
        <v>0</v>
      </c>
      <c r="EF20" s="24"/>
      <c r="EG20" s="1"/>
      <c r="EH20" s="2"/>
      <c r="EI20" s="2"/>
      <c r="EJ20" s="2"/>
      <c r="EK20" s="2"/>
      <c r="EL20" s="2"/>
      <c r="EM20" s="7">
        <f t="shared" si="130"/>
        <v>0</v>
      </c>
      <c r="EN20" s="19">
        <f t="shared" si="131"/>
        <v>0</v>
      </c>
      <c r="EO20" s="6">
        <f t="shared" si="132"/>
        <v>0</v>
      </c>
      <c r="EP20" s="20">
        <f t="shared" si="133"/>
        <v>0</v>
      </c>
      <c r="EQ20" s="24"/>
      <c r="ER20" s="1"/>
      <c r="ES20" s="2"/>
      <c r="ET20" s="2"/>
      <c r="EU20" s="2"/>
      <c r="EV20" s="2"/>
      <c r="EW20" s="2"/>
      <c r="EX20" s="7">
        <f t="shared" si="134"/>
        <v>0</v>
      </c>
      <c r="EY20" s="19">
        <f t="shared" si="135"/>
        <v>0</v>
      </c>
      <c r="EZ20" s="6">
        <f t="shared" si="136"/>
        <v>0</v>
      </c>
      <c r="FA20" s="20">
        <f t="shared" si="137"/>
        <v>0</v>
      </c>
      <c r="FB20" s="24"/>
      <c r="FC20" s="1"/>
      <c r="FD20" s="2"/>
      <c r="FE20" s="2"/>
      <c r="FF20" s="2"/>
      <c r="FG20" s="2"/>
      <c r="FH20" s="2"/>
      <c r="FI20" s="7">
        <f t="shared" si="138"/>
        <v>0</v>
      </c>
      <c r="FJ20" s="19">
        <f t="shared" si="139"/>
        <v>0</v>
      </c>
      <c r="FK20" s="6">
        <f t="shared" si="140"/>
        <v>0</v>
      </c>
      <c r="FL20" s="20">
        <f t="shared" si="141"/>
        <v>0</v>
      </c>
      <c r="FM20" s="24"/>
      <c r="FN20" s="1"/>
      <c r="FO20" s="2"/>
      <c r="FP20" s="2"/>
      <c r="FQ20" s="2"/>
      <c r="FR20" s="2"/>
      <c r="FS20" s="2"/>
      <c r="FT20" s="7">
        <f t="shared" si="142"/>
        <v>0</v>
      </c>
      <c r="FU20" s="19">
        <f t="shared" si="143"/>
        <v>0</v>
      </c>
      <c r="FV20" s="6">
        <f t="shared" si="144"/>
        <v>0</v>
      </c>
      <c r="FW20" s="20">
        <f t="shared" si="145"/>
        <v>0</v>
      </c>
      <c r="FX20" s="24"/>
      <c r="FY20" s="1"/>
      <c r="FZ20" s="2"/>
      <c r="GA20" s="2"/>
      <c r="GB20" s="2"/>
      <c r="GC20" s="2"/>
      <c r="GD20" s="2"/>
      <c r="GE20" s="7">
        <f t="shared" si="146"/>
        <v>0</v>
      </c>
      <c r="GF20" s="19">
        <f t="shared" si="147"/>
        <v>0</v>
      </c>
      <c r="GG20" s="6">
        <f t="shared" si="148"/>
        <v>0</v>
      </c>
      <c r="GH20" s="20">
        <f t="shared" si="149"/>
        <v>0</v>
      </c>
      <c r="GI20" s="24"/>
      <c r="GJ20" s="1"/>
      <c r="GK20" s="2"/>
      <c r="GL20" s="2"/>
      <c r="GM20" s="2"/>
      <c r="GN20" s="2"/>
      <c r="GO20" s="2"/>
      <c r="GP20" s="7">
        <f t="shared" si="150"/>
        <v>0</v>
      </c>
      <c r="GQ20" s="19">
        <f t="shared" si="151"/>
        <v>0</v>
      </c>
      <c r="GR20" s="6">
        <f t="shared" si="152"/>
        <v>0</v>
      </c>
      <c r="GS20" s="20">
        <f t="shared" si="153"/>
        <v>0</v>
      </c>
      <c r="GT20" s="24"/>
      <c r="GU20" s="1"/>
      <c r="GV20" s="2"/>
      <c r="GW20" s="2"/>
      <c r="GX20" s="2"/>
      <c r="GY20" s="2"/>
      <c r="GZ20" s="2"/>
      <c r="HA20" s="7">
        <f t="shared" si="154"/>
        <v>0</v>
      </c>
      <c r="HB20" s="19">
        <f t="shared" si="155"/>
        <v>0</v>
      </c>
      <c r="HC20" s="6">
        <f t="shared" si="156"/>
        <v>0</v>
      </c>
      <c r="HD20" s="20">
        <f t="shared" si="157"/>
        <v>0</v>
      </c>
      <c r="HE20" s="24"/>
      <c r="HF20" s="1"/>
      <c r="HG20" s="2"/>
      <c r="HH20" s="2"/>
      <c r="HI20" s="2"/>
      <c r="HJ20" s="2"/>
      <c r="HK20" s="2"/>
      <c r="HL20" s="7">
        <f t="shared" si="158"/>
        <v>0</v>
      </c>
      <c r="HM20" s="19">
        <f t="shared" si="159"/>
        <v>0</v>
      </c>
      <c r="HN20" s="6">
        <f t="shared" si="160"/>
        <v>0</v>
      </c>
      <c r="HO20" s="20">
        <f t="shared" si="161"/>
        <v>0</v>
      </c>
      <c r="HP20" s="24"/>
      <c r="HQ20" s="1"/>
      <c r="HR20" s="2"/>
      <c r="HS20" s="2"/>
      <c r="HT20" s="2"/>
      <c r="HU20" s="2"/>
      <c r="HV20" s="2"/>
      <c r="HW20" s="7">
        <f t="shared" si="162"/>
        <v>0</v>
      </c>
      <c r="HX20" s="19">
        <f t="shared" si="163"/>
        <v>0</v>
      </c>
      <c r="HY20" s="6">
        <f t="shared" si="164"/>
        <v>0</v>
      </c>
      <c r="HZ20" s="20">
        <f t="shared" si="165"/>
        <v>0</v>
      </c>
      <c r="IA20" s="24"/>
      <c r="IB20" s="1"/>
      <c r="IC20" s="2"/>
      <c r="ID20" s="2"/>
      <c r="IE20" s="2"/>
      <c r="IF20" s="2"/>
      <c r="IG20" s="2"/>
      <c r="IH20" s="7">
        <f t="shared" si="166"/>
        <v>0</v>
      </c>
      <c r="II20" s="19">
        <f t="shared" si="167"/>
        <v>0</v>
      </c>
      <c r="IJ20" s="6">
        <f t="shared" si="168"/>
        <v>0</v>
      </c>
      <c r="IK20" s="20">
        <f t="shared" si="169"/>
        <v>0</v>
      </c>
    </row>
    <row r="21" spans="1:245" ht="12.75" hidden="1">
      <c r="A21" s="26">
        <v>18</v>
      </c>
      <c r="B21" s="9"/>
      <c r="C21" s="9"/>
      <c r="D21" s="10"/>
      <c r="E21" s="10"/>
      <c r="F21" s="74"/>
      <c r="G21" s="71">
        <f t="shared" si="170"/>
      </c>
      <c r="H21" s="17">
        <f>IF(AND($H$2="Y",J21&gt;0,OR(AND(G21=1,G30=10),AND(G21=2,G39=20),AND(G21=3,G48=30),AND(G21=4,G67=40),AND(G21=5,G76=50),AND(G21=6,G85=60),AND(G21=7,G94=70),AND(G21=8,G103=80),AND(G21=9,G112=90),AND(G21=10,G121=100))),VLOOKUP(J21-1,SortLookup!$A$13:$B$16,2,FALSE),"")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29">
        <f t="shared" si="85"/>
        <v>0</v>
      </c>
      <c r="L21" s="30">
        <f t="shared" si="86"/>
        <v>0</v>
      </c>
      <c r="M21" s="8">
        <f t="shared" si="87"/>
        <v>0</v>
      </c>
      <c r="N21" s="31">
        <f t="shared" si="88"/>
        <v>0</v>
      </c>
      <c r="O21" s="32">
        <f t="shared" si="89"/>
        <v>0</v>
      </c>
      <c r="P21" s="24"/>
      <c r="Q21" s="1"/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 t="shared" si="90"/>
        <v>0</v>
      </c>
      <c r="AC21" s="19">
        <f t="shared" si="91"/>
        <v>0</v>
      </c>
      <c r="AD21" s="6">
        <f t="shared" si="92"/>
        <v>0</v>
      </c>
      <c r="AE21" s="20">
        <f t="shared" si="93"/>
        <v>0</v>
      </c>
      <c r="AF21" s="1"/>
      <c r="AG21" s="1"/>
      <c r="AH21" s="1"/>
      <c r="AI21" s="1"/>
      <c r="AJ21" s="2"/>
      <c r="AK21" s="2"/>
      <c r="AL21" s="2"/>
      <c r="AM21" s="2"/>
      <c r="AN21" s="2"/>
      <c r="AO21" s="7">
        <f t="shared" si="94"/>
        <v>0</v>
      </c>
      <c r="AP21" s="19">
        <f t="shared" si="95"/>
        <v>0</v>
      </c>
      <c r="AQ21" s="6">
        <f t="shared" si="96"/>
        <v>0</v>
      </c>
      <c r="AR21" s="20">
        <f t="shared" si="97"/>
        <v>0</v>
      </c>
      <c r="AS21" s="24"/>
      <c r="AT21" s="1"/>
      <c r="AU21" s="1"/>
      <c r="AV21" s="2"/>
      <c r="AW21" s="2"/>
      <c r="AX21" s="2"/>
      <c r="AY21" s="2"/>
      <c r="AZ21" s="2"/>
      <c r="BA21" s="7">
        <f t="shared" si="98"/>
        <v>0</v>
      </c>
      <c r="BB21" s="19">
        <f t="shared" si="99"/>
        <v>0</v>
      </c>
      <c r="BC21" s="6">
        <f t="shared" si="100"/>
        <v>0</v>
      </c>
      <c r="BD21" s="20">
        <f t="shared" si="101"/>
        <v>0</v>
      </c>
      <c r="BE21" s="24"/>
      <c r="BF21" s="1"/>
      <c r="BG21" s="1"/>
      <c r="BH21" s="2"/>
      <c r="BI21" s="2"/>
      <c r="BJ21" s="2"/>
      <c r="BK21" s="2"/>
      <c r="BL21" s="2"/>
      <c r="BM21" s="7">
        <f t="shared" si="102"/>
        <v>0</v>
      </c>
      <c r="BN21" s="19">
        <f t="shared" si="103"/>
        <v>0</v>
      </c>
      <c r="BO21" s="6">
        <f t="shared" si="104"/>
        <v>0</v>
      </c>
      <c r="BP21" s="20">
        <f t="shared" si="105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106"/>
        <v>0</v>
      </c>
      <c r="BZ21" s="19">
        <f t="shared" si="107"/>
        <v>0</v>
      </c>
      <c r="CA21" s="6">
        <f t="shared" si="108"/>
        <v>0</v>
      </c>
      <c r="CB21" s="20">
        <f t="shared" si="109"/>
        <v>0</v>
      </c>
      <c r="CC21" s="24"/>
      <c r="CD21" s="1"/>
      <c r="CE21" s="2"/>
      <c r="CF21" s="2"/>
      <c r="CG21" s="2"/>
      <c r="CH21" s="2"/>
      <c r="CI21" s="2"/>
      <c r="CJ21" s="7">
        <f t="shared" si="110"/>
        <v>0</v>
      </c>
      <c r="CK21" s="19">
        <f t="shared" si="111"/>
        <v>0</v>
      </c>
      <c r="CL21" s="6">
        <f t="shared" si="112"/>
        <v>0</v>
      </c>
      <c r="CM21" s="20">
        <f t="shared" si="113"/>
        <v>0</v>
      </c>
      <c r="CN21" s="24"/>
      <c r="CO21" s="1"/>
      <c r="CP21" s="2"/>
      <c r="CQ21" s="2"/>
      <c r="CR21" s="2"/>
      <c r="CS21" s="2"/>
      <c r="CT21" s="2"/>
      <c r="CU21" s="7">
        <f t="shared" si="114"/>
        <v>0</v>
      </c>
      <c r="CV21" s="19">
        <f t="shared" si="115"/>
        <v>0</v>
      </c>
      <c r="CW21" s="6">
        <f t="shared" si="116"/>
        <v>0</v>
      </c>
      <c r="CX21" s="20">
        <f t="shared" si="117"/>
        <v>0</v>
      </c>
      <c r="CY21" s="24"/>
      <c r="CZ21" s="1"/>
      <c r="DA21" s="2"/>
      <c r="DB21" s="2"/>
      <c r="DC21" s="2"/>
      <c r="DD21" s="2"/>
      <c r="DE21" s="2"/>
      <c r="DF21" s="7">
        <f t="shared" si="118"/>
        <v>0</v>
      </c>
      <c r="DG21" s="19">
        <f t="shared" si="119"/>
        <v>0</v>
      </c>
      <c r="DH21" s="6">
        <f t="shared" si="120"/>
        <v>0</v>
      </c>
      <c r="DI21" s="20">
        <f t="shared" si="121"/>
        <v>0</v>
      </c>
      <c r="DJ21" s="24"/>
      <c r="DK21" s="1"/>
      <c r="DL21" s="2"/>
      <c r="DM21" s="2"/>
      <c r="DN21" s="2"/>
      <c r="DO21" s="2"/>
      <c r="DP21" s="2"/>
      <c r="DQ21" s="7">
        <f t="shared" si="122"/>
        <v>0</v>
      </c>
      <c r="DR21" s="19">
        <f t="shared" si="123"/>
        <v>0</v>
      </c>
      <c r="DS21" s="6">
        <f t="shared" si="124"/>
        <v>0</v>
      </c>
      <c r="DT21" s="20">
        <f t="shared" si="125"/>
        <v>0</v>
      </c>
      <c r="DU21" s="24"/>
      <c r="DV21" s="1"/>
      <c r="DW21" s="2"/>
      <c r="DX21" s="2"/>
      <c r="DY21" s="2"/>
      <c r="DZ21" s="2"/>
      <c r="EA21" s="2"/>
      <c r="EB21" s="7">
        <f t="shared" si="126"/>
        <v>0</v>
      </c>
      <c r="EC21" s="19">
        <f t="shared" si="127"/>
        <v>0</v>
      </c>
      <c r="ED21" s="6">
        <f t="shared" si="128"/>
        <v>0</v>
      </c>
      <c r="EE21" s="20">
        <f t="shared" si="129"/>
        <v>0</v>
      </c>
      <c r="EF21" s="24"/>
      <c r="EG21" s="1"/>
      <c r="EH21" s="2"/>
      <c r="EI21" s="2"/>
      <c r="EJ21" s="2"/>
      <c r="EK21" s="2"/>
      <c r="EL21" s="2"/>
      <c r="EM21" s="7">
        <f t="shared" si="130"/>
        <v>0</v>
      </c>
      <c r="EN21" s="19">
        <f t="shared" si="131"/>
        <v>0</v>
      </c>
      <c r="EO21" s="6">
        <f t="shared" si="132"/>
        <v>0</v>
      </c>
      <c r="EP21" s="20">
        <f t="shared" si="133"/>
        <v>0</v>
      </c>
      <c r="EQ21" s="24"/>
      <c r="ER21" s="1"/>
      <c r="ES21" s="2"/>
      <c r="ET21" s="2"/>
      <c r="EU21" s="2"/>
      <c r="EV21" s="2"/>
      <c r="EW21" s="2"/>
      <c r="EX21" s="7">
        <f t="shared" si="134"/>
        <v>0</v>
      </c>
      <c r="EY21" s="19">
        <f t="shared" si="135"/>
        <v>0</v>
      </c>
      <c r="EZ21" s="6">
        <f t="shared" si="136"/>
        <v>0</v>
      </c>
      <c r="FA21" s="20">
        <f t="shared" si="137"/>
        <v>0</v>
      </c>
      <c r="FB21" s="24"/>
      <c r="FC21" s="1"/>
      <c r="FD21" s="2"/>
      <c r="FE21" s="2"/>
      <c r="FF21" s="2"/>
      <c r="FG21" s="2"/>
      <c r="FH21" s="2"/>
      <c r="FI21" s="7">
        <f t="shared" si="138"/>
        <v>0</v>
      </c>
      <c r="FJ21" s="19">
        <f t="shared" si="139"/>
        <v>0</v>
      </c>
      <c r="FK21" s="6">
        <f t="shared" si="140"/>
        <v>0</v>
      </c>
      <c r="FL21" s="20">
        <f t="shared" si="141"/>
        <v>0</v>
      </c>
      <c r="FM21" s="24"/>
      <c r="FN21" s="1"/>
      <c r="FO21" s="2"/>
      <c r="FP21" s="2"/>
      <c r="FQ21" s="2"/>
      <c r="FR21" s="2"/>
      <c r="FS21" s="2"/>
      <c r="FT21" s="7">
        <f t="shared" si="142"/>
        <v>0</v>
      </c>
      <c r="FU21" s="19">
        <f t="shared" si="143"/>
        <v>0</v>
      </c>
      <c r="FV21" s="6">
        <f t="shared" si="144"/>
        <v>0</v>
      </c>
      <c r="FW21" s="20">
        <f t="shared" si="145"/>
        <v>0</v>
      </c>
      <c r="FX21" s="24"/>
      <c r="FY21" s="1"/>
      <c r="FZ21" s="2"/>
      <c r="GA21" s="2"/>
      <c r="GB21" s="2"/>
      <c r="GC21" s="2"/>
      <c r="GD21" s="2"/>
      <c r="GE21" s="7">
        <f t="shared" si="146"/>
        <v>0</v>
      </c>
      <c r="GF21" s="19">
        <f t="shared" si="147"/>
        <v>0</v>
      </c>
      <c r="GG21" s="6">
        <f t="shared" si="148"/>
        <v>0</v>
      </c>
      <c r="GH21" s="20">
        <f t="shared" si="149"/>
        <v>0</v>
      </c>
      <c r="GI21" s="24"/>
      <c r="GJ21" s="1"/>
      <c r="GK21" s="2"/>
      <c r="GL21" s="2"/>
      <c r="GM21" s="2"/>
      <c r="GN21" s="2"/>
      <c r="GO21" s="2"/>
      <c r="GP21" s="7">
        <f t="shared" si="150"/>
        <v>0</v>
      </c>
      <c r="GQ21" s="19">
        <f t="shared" si="151"/>
        <v>0</v>
      </c>
      <c r="GR21" s="6">
        <f t="shared" si="152"/>
        <v>0</v>
      </c>
      <c r="GS21" s="20">
        <f t="shared" si="153"/>
        <v>0</v>
      </c>
      <c r="GT21" s="24"/>
      <c r="GU21" s="1"/>
      <c r="GV21" s="2"/>
      <c r="GW21" s="2"/>
      <c r="GX21" s="2"/>
      <c r="GY21" s="2"/>
      <c r="GZ21" s="2"/>
      <c r="HA21" s="7">
        <f t="shared" si="154"/>
        <v>0</v>
      </c>
      <c r="HB21" s="19">
        <f t="shared" si="155"/>
        <v>0</v>
      </c>
      <c r="HC21" s="6">
        <f t="shared" si="156"/>
        <v>0</v>
      </c>
      <c r="HD21" s="20">
        <f t="shared" si="157"/>
        <v>0</v>
      </c>
      <c r="HE21" s="24"/>
      <c r="HF21" s="1"/>
      <c r="HG21" s="2"/>
      <c r="HH21" s="2"/>
      <c r="HI21" s="2"/>
      <c r="HJ21" s="2"/>
      <c r="HK21" s="2"/>
      <c r="HL21" s="7">
        <f t="shared" si="158"/>
        <v>0</v>
      </c>
      <c r="HM21" s="19">
        <f t="shared" si="159"/>
        <v>0</v>
      </c>
      <c r="HN21" s="6">
        <f t="shared" si="160"/>
        <v>0</v>
      </c>
      <c r="HO21" s="20">
        <f t="shared" si="161"/>
        <v>0</v>
      </c>
      <c r="HP21" s="24"/>
      <c r="HQ21" s="1"/>
      <c r="HR21" s="2"/>
      <c r="HS21" s="2"/>
      <c r="HT21" s="2"/>
      <c r="HU21" s="2"/>
      <c r="HV21" s="2"/>
      <c r="HW21" s="7">
        <f t="shared" si="162"/>
        <v>0</v>
      </c>
      <c r="HX21" s="19">
        <f t="shared" si="163"/>
        <v>0</v>
      </c>
      <c r="HY21" s="6">
        <f t="shared" si="164"/>
        <v>0</v>
      </c>
      <c r="HZ21" s="20">
        <f t="shared" si="165"/>
        <v>0</v>
      </c>
      <c r="IA21" s="24"/>
      <c r="IB21" s="1"/>
      <c r="IC21" s="2"/>
      <c r="ID21" s="2"/>
      <c r="IE21" s="2"/>
      <c r="IF21" s="2"/>
      <c r="IG21" s="2"/>
      <c r="IH21" s="7">
        <f t="shared" si="166"/>
        <v>0</v>
      </c>
      <c r="II21" s="19">
        <f t="shared" si="167"/>
        <v>0</v>
      </c>
      <c r="IJ21" s="6">
        <f t="shared" si="168"/>
        <v>0</v>
      </c>
      <c r="IK21" s="20">
        <f t="shared" si="169"/>
        <v>0</v>
      </c>
    </row>
    <row r="22" spans="1:245" ht="12.75" hidden="1">
      <c r="A22" s="26">
        <v>19</v>
      </c>
      <c r="B22" s="9"/>
      <c r="C22" s="9"/>
      <c r="D22" s="10"/>
      <c r="E22" s="10"/>
      <c r="F22" s="74"/>
      <c r="G22" s="71">
        <f t="shared" si="170"/>
      </c>
      <c r="H22" s="17">
        <f>IF(AND($H$2="Y",J22&gt;0,OR(AND(G22=1,G31=10),AND(G22=2,G40=20),AND(G22=3,G49=30),AND(G22=4,G68=40),AND(G22=5,G77=50),AND(G22=6,G86=60),AND(G22=7,G95=70),AND(G22=8,G104=80),AND(G22=9,G113=90),AND(G22=10,G122=100))),VLOOKUP(J22-1,SortLookup!$A$13:$B$16,2,FALSE),"")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29">
        <f t="shared" si="85"/>
        <v>0</v>
      </c>
      <c r="L22" s="30">
        <f t="shared" si="86"/>
        <v>0</v>
      </c>
      <c r="M22" s="8">
        <f t="shared" si="87"/>
        <v>0</v>
      </c>
      <c r="N22" s="31">
        <f t="shared" si="88"/>
        <v>0</v>
      </c>
      <c r="O22" s="32">
        <f t="shared" si="89"/>
        <v>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f t="shared" si="90"/>
        <v>0</v>
      </c>
      <c r="AC22" s="19">
        <f t="shared" si="91"/>
        <v>0</v>
      </c>
      <c r="AD22" s="6">
        <f t="shared" si="92"/>
        <v>0</v>
      </c>
      <c r="AE22" s="20">
        <f t="shared" si="93"/>
        <v>0</v>
      </c>
      <c r="AF22" s="1"/>
      <c r="AG22" s="1"/>
      <c r="AH22" s="1"/>
      <c r="AI22" s="1"/>
      <c r="AJ22" s="2"/>
      <c r="AK22" s="2"/>
      <c r="AL22" s="2"/>
      <c r="AM22" s="2"/>
      <c r="AN22" s="2"/>
      <c r="AO22" s="7">
        <f t="shared" si="94"/>
        <v>0</v>
      </c>
      <c r="AP22" s="19">
        <f t="shared" si="95"/>
        <v>0</v>
      </c>
      <c r="AQ22" s="6">
        <f t="shared" si="96"/>
        <v>0</v>
      </c>
      <c r="AR22" s="20">
        <f t="shared" si="97"/>
        <v>0</v>
      </c>
      <c r="AS22" s="24"/>
      <c r="AT22" s="1"/>
      <c r="AU22" s="1"/>
      <c r="AV22" s="2"/>
      <c r="AW22" s="2"/>
      <c r="AX22" s="2"/>
      <c r="AY22" s="2"/>
      <c r="AZ22" s="2"/>
      <c r="BA22" s="7">
        <f t="shared" si="98"/>
        <v>0</v>
      </c>
      <c r="BB22" s="19">
        <f t="shared" si="99"/>
        <v>0</v>
      </c>
      <c r="BC22" s="6">
        <f t="shared" si="100"/>
        <v>0</v>
      </c>
      <c r="BD22" s="20">
        <f t="shared" si="101"/>
        <v>0</v>
      </c>
      <c r="BE22" s="24"/>
      <c r="BF22" s="1"/>
      <c r="BG22" s="1"/>
      <c r="BH22" s="2"/>
      <c r="BI22" s="2"/>
      <c r="BJ22" s="2"/>
      <c r="BK22" s="2"/>
      <c r="BL22" s="2"/>
      <c r="BM22" s="7">
        <f t="shared" si="102"/>
        <v>0</v>
      </c>
      <c r="BN22" s="19">
        <f t="shared" si="103"/>
        <v>0</v>
      </c>
      <c r="BO22" s="6">
        <f t="shared" si="104"/>
        <v>0</v>
      </c>
      <c r="BP22" s="20">
        <f t="shared" si="105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106"/>
        <v>0</v>
      </c>
      <c r="BZ22" s="19">
        <f t="shared" si="107"/>
        <v>0</v>
      </c>
      <c r="CA22" s="6">
        <f t="shared" si="108"/>
        <v>0</v>
      </c>
      <c r="CB22" s="20">
        <f t="shared" si="109"/>
        <v>0</v>
      </c>
      <c r="CC22" s="24"/>
      <c r="CD22" s="1"/>
      <c r="CE22" s="2"/>
      <c r="CF22" s="2"/>
      <c r="CG22" s="2"/>
      <c r="CH22" s="2"/>
      <c r="CI22" s="2"/>
      <c r="CJ22" s="7">
        <f t="shared" si="110"/>
        <v>0</v>
      </c>
      <c r="CK22" s="19">
        <f t="shared" si="111"/>
        <v>0</v>
      </c>
      <c r="CL22" s="6">
        <f t="shared" si="112"/>
        <v>0</v>
      </c>
      <c r="CM22" s="20">
        <f t="shared" si="113"/>
        <v>0</v>
      </c>
      <c r="CN22" s="24"/>
      <c r="CO22" s="1"/>
      <c r="CP22" s="2"/>
      <c r="CQ22" s="2"/>
      <c r="CR22" s="2"/>
      <c r="CS22" s="2"/>
      <c r="CT22" s="2"/>
      <c r="CU22" s="7">
        <f t="shared" si="114"/>
        <v>0</v>
      </c>
      <c r="CV22" s="19">
        <f t="shared" si="115"/>
        <v>0</v>
      </c>
      <c r="CW22" s="6">
        <f t="shared" si="116"/>
        <v>0</v>
      </c>
      <c r="CX22" s="20">
        <f t="shared" si="117"/>
        <v>0</v>
      </c>
      <c r="CY22" s="24"/>
      <c r="CZ22" s="1"/>
      <c r="DA22" s="2"/>
      <c r="DB22" s="2"/>
      <c r="DC22" s="2"/>
      <c r="DD22" s="2"/>
      <c r="DE22" s="2"/>
      <c r="DF22" s="7">
        <f t="shared" si="118"/>
        <v>0</v>
      </c>
      <c r="DG22" s="19">
        <f t="shared" si="119"/>
        <v>0</v>
      </c>
      <c r="DH22" s="6">
        <f t="shared" si="120"/>
        <v>0</v>
      </c>
      <c r="DI22" s="20">
        <f t="shared" si="121"/>
        <v>0</v>
      </c>
      <c r="DJ22" s="24"/>
      <c r="DK22" s="1"/>
      <c r="DL22" s="2"/>
      <c r="DM22" s="2"/>
      <c r="DN22" s="2"/>
      <c r="DO22" s="2"/>
      <c r="DP22" s="2"/>
      <c r="DQ22" s="7">
        <f t="shared" si="122"/>
        <v>0</v>
      </c>
      <c r="DR22" s="19">
        <f t="shared" si="123"/>
        <v>0</v>
      </c>
      <c r="DS22" s="6">
        <f t="shared" si="124"/>
        <v>0</v>
      </c>
      <c r="DT22" s="20">
        <f t="shared" si="125"/>
        <v>0</v>
      </c>
      <c r="DU22" s="24"/>
      <c r="DV22" s="1"/>
      <c r="DW22" s="2"/>
      <c r="DX22" s="2"/>
      <c r="DY22" s="2"/>
      <c r="DZ22" s="2"/>
      <c r="EA22" s="2"/>
      <c r="EB22" s="7">
        <f t="shared" si="126"/>
        <v>0</v>
      </c>
      <c r="EC22" s="19">
        <f t="shared" si="127"/>
        <v>0</v>
      </c>
      <c r="ED22" s="6">
        <f t="shared" si="128"/>
        <v>0</v>
      </c>
      <c r="EE22" s="20">
        <f t="shared" si="129"/>
        <v>0</v>
      </c>
      <c r="EF22" s="24"/>
      <c r="EG22" s="1"/>
      <c r="EH22" s="2"/>
      <c r="EI22" s="2"/>
      <c r="EJ22" s="2"/>
      <c r="EK22" s="2"/>
      <c r="EL22" s="2"/>
      <c r="EM22" s="7">
        <f t="shared" si="130"/>
        <v>0</v>
      </c>
      <c r="EN22" s="19">
        <f t="shared" si="131"/>
        <v>0</v>
      </c>
      <c r="EO22" s="6">
        <f t="shared" si="132"/>
        <v>0</v>
      </c>
      <c r="EP22" s="20">
        <f t="shared" si="133"/>
        <v>0</v>
      </c>
      <c r="EQ22" s="24"/>
      <c r="ER22" s="1"/>
      <c r="ES22" s="2"/>
      <c r="ET22" s="2"/>
      <c r="EU22" s="2"/>
      <c r="EV22" s="2"/>
      <c r="EW22" s="2"/>
      <c r="EX22" s="7">
        <f t="shared" si="134"/>
        <v>0</v>
      </c>
      <c r="EY22" s="19">
        <f t="shared" si="135"/>
        <v>0</v>
      </c>
      <c r="EZ22" s="6">
        <f t="shared" si="136"/>
        <v>0</v>
      </c>
      <c r="FA22" s="20">
        <f t="shared" si="137"/>
        <v>0</v>
      </c>
      <c r="FB22" s="24"/>
      <c r="FC22" s="1"/>
      <c r="FD22" s="2"/>
      <c r="FE22" s="2"/>
      <c r="FF22" s="2"/>
      <c r="FG22" s="2"/>
      <c r="FH22" s="2"/>
      <c r="FI22" s="7">
        <f t="shared" si="138"/>
        <v>0</v>
      </c>
      <c r="FJ22" s="19">
        <f t="shared" si="139"/>
        <v>0</v>
      </c>
      <c r="FK22" s="6">
        <f t="shared" si="140"/>
        <v>0</v>
      </c>
      <c r="FL22" s="20">
        <f t="shared" si="141"/>
        <v>0</v>
      </c>
      <c r="FM22" s="24"/>
      <c r="FN22" s="1"/>
      <c r="FO22" s="2"/>
      <c r="FP22" s="2"/>
      <c r="FQ22" s="2"/>
      <c r="FR22" s="2"/>
      <c r="FS22" s="2"/>
      <c r="FT22" s="7">
        <f t="shared" si="142"/>
        <v>0</v>
      </c>
      <c r="FU22" s="19">
        <f t="shared" si="143"/>
        <v>0</v>
      </c>
      <c r="FV22" s="6">
        <f t="shared" si="144"/>
        <v>0</v>
      </c>
      <c r="FW22" s="20">
        <f t="shared" si="145"/>
        <v>0</v>
      </c>
      <c r="FX22" s="24"/>
      <c r="FY22" s="1"/>
      <c r="FZ22" s="2"/>
      <c r="GA22" s="2"/>
      <c r="GB22" s="2"/>
      <c r="GC22" s="2"/>
      <c r="GD22" s="2"/>
      <c r="GE22" s="7">
        <f t="shared" si="146"/>
        <v>0</v>
      </c>
      <c r="GF22" s="19">
        <f t="shared" si="147"/>
        <v>0</v>
      </c>
      <c r="GG22" s="6">
        <f t="shared" si="148"/>
        <v>0</v>
      </c>
      <c r="GH22" s="20">
        <f t="shared" si="149"/>
        <v>0</v>
      </c>
      <c r="GI22" s="24"/>
      <c r="GJ22" s="1"/>
      <c r="GK22" s="2"/>
      <c r="GL22" s="2"/>
      <c r="GM22" s="2"/>
      <c r="GN22" s="2"/>
      <c r="GO22" s="2"/>
      <c r="GP22" s="7">
        <f t="shared" si="150"/>
        <v>0</v>
      </c>
      <c r="GQ22" s="19">
        <f t="shared" si="151"/>
        <v>0</v>
      </c>
      <c r="GR22" s="6">
        <f t="shared" si="152"/>
        <v>0</v>
      </c>
      <c r="GS22" s="20">
        <f t="shared" si="153"/>
        <v>0</v>
      </c>
      <c r="GT22" s="24"/>
      <c r="GU22" s="1"/>
      <c r="GV22" s="2"/>
      <c r="GW22" s="2"/>
      <c r="GX22" s="2"/>
      <c r="GY22" s="2"/>
      <c r="GZ22" s="2"/>
      <c r="HA22" s="7">
        <f t="shared" si="154"/>
        <v>0</v>
      </c>
      <c r="HB22" s="19">
        <f t="shared" si="155"/>
        <v>0</v>
      </c>
      <c r="HC22" s="6">
        <f t="shared" si="156"/>
        <v>0</v>
      </c>
      <c r="HD22" s="20">
        <f t="shared" si="157"/>
        <v>0</v>
      </c>
      <c r="HE22" s="24"/>
      <c r="HF22" s="1"/>
      <c r="HG22" s="2"/>
      <c r="HH22" s="2"/>
      <c r="HI22" s="2"/>
      <c r="HJ22" s="2"/>
      <c r="HK22" s="2"/>
      <c r="HL22" s="7">
        <f t="shared" si="158"/>
        <v>0</v>
      </c>
      <c r="HM22" s="19">
        <f t="shared" si="159"/>
        <v>0</v>
      </c>
      <c r="HN22" s="6">
        <f t="shared" si="160"/>
        <v>0</v>
      </c>
      <c r="HO22" s="20">
        <f t="shared" si="161"/>
        <v>0</v>
      </c>
      <c r="HP22" s="24"/>
      <c r="HQ22" s="1"/>
      <c r="HR22" s="2"/>
      <c r="HS22" s="2"/>
      <c r="HT22" s="2"/>
      <c r="HU22" s="2"/>
      <c r="HV22" s="2"/>
      <c r="HW22" s="7">
        <f t="shared" si="162"/>
        <v>0</v>
      </c>
      <c r="HX22" s="19">
        <f t="shared" si="163"/>
        <v>0</v>
      </c>
      <c r="HY22" s="6">
        <f t="shared" si="164"/>
        <v>0</v>
      </c>
      <c r="HZ22" s="20">
        <f t="shared" si="165"/>
        <v>0</v>
      </c>
      <c r="IA22" s="24"/>
      <c r="IB22" s="1"/>
      <c r="IC22" s="2"/>
      <c r="ID22" s="2"/>
      <c r="IE22" s="2"/>
      <c r="IF22" s="2"/>
      <c r="IG22" s="2"/>
      <c r="IH22" s="7">
        <f t="shared" si="166"/>
        <v>0</v>
      </c>
      <c r="II22" s="19">
        <f t="shared" si="167"/>
        <v>0</v>
      </c>
      <c r="IJ22" s="6">
        <f t="shared" si="168"/>
        <v>0</v>
      </c>
      <c r="IK22" s="20">
        <f t="shared" si="169"/>
        <v>0</v>
      </c>
    </row>
    <row r="23" spans="1:245" ht="12.75" hidden="1">
      <c r="A23" s="26">
        <v>20</v>
      </c>
      <c r="B23" s="9"/>
      <c r="C23" s="9"/>
      <c r="D23" s="10"/>
      <c r="E23" s="10"/>
      <c r="F23" s="74"/>
      <c r="G23" s="71">
        <f t="shared" si="170"/>
      </c>
      <c r="H23" s="17">
        <f>IF(AND($H$2="Y",J23&gt;0,OR(AND(G23=1,G32=10),AND(G23=2,G41=20),AND(G23=3,G50=30),AND(G23=4,G69=40),AND(G23=5,G78=50),AND(G23=6,G87=60),AND(G23=7,G96=70),AND(G23=8,G105=80),AND(G23=9,G114=90),AND(G23=10,G123=100))),VLOOKUP(J23-1,SortLookup!$A$13:$B$16,2,FALSE),"")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29">
        <f t="shared" si="85"/>
        <v>0</v>
      </c>
      <c r="L23" s="30">
        <f t="shared" si="86"/>
        <v>0</v>
      </c>
      <c r="M23" s="8">
        <f t="shared" si="87"/>
        <v>0</v>
      </c>
      <c r="N23" s="31">
        <f t="shared" si="88"/>
        <v>0</v>
      </c>
      <c r="O23" s="32">
        <f t="shared" si="89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90"/>
        <v>0</v>
      </c>
      <c r="AC23" s="19">
        <f t="shared" si="91"/>
        <v>0</v>
      </c>
      <c r="AD23" s="6">
        <f t="shared" si="92"/>
        <v>0</v>
      </c>
      <c r="AE23" s="20">
        <f t="shared" si="93"/>
        <v>0</v>
      </c>
      <c r="AF23" s="1"/>
      <c r="AG23" s="1"/>
      <c r="AH23" s="1"/>
      <c r="AI23" s="1"/>
      <c r="AJ23" s="2"/>
      <c r="AK23" s="2"/>
      <c r="AL23" s="2"/>
      <c r="AM23" s="2"/>
      <c r="AN23" s="2"/>
      <c r="AO23" s="7">
        <f t="shared" si="94"/>
        <v>0</v>
      </c>
      <c r="AP23" s="19">
        <f t="shared" si="95"/>
        <v>0</v>
      </c>
      <c r="AQ23" s="6">
        <f t="shared" si="96"/>
        <v>0</v>
      </c>
      <c r="AR23" s="20">
        <f t="shared" si="97"/>
        <v>0</v>
      </c>
      <c r="AS23" s="24"/>
      <c r="AT23" s="1"/>
      <c r="AU23" s="1"/>
      <c r="AV23" s="2"/>
      <c r="AW23" s="2"/>
      <c r="AX23" s="2"/>
      <c r="AY23" s="2"/>
      <c r="AZ23" s="2"/>
      <c r="BA23" s="7">
        <f t="shared" si="98"/>
        <v>0</v>
      </c>
      <c r="BB23" s="19">
        <f t="shared" si="99"/>
        <v>0</v>
      </c>
      <c r="BC23" s="6">
        <f t="shared" si="100"/>
        <v>0</v>
      </c>
      <c r="BD23" s="20">
        <f t="shared" si="101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02"/>
        <v>0</v>
      </c>
      <c r="BN23" s="19">
        <f t="shared" si="103"/>
        <v>0</v>
      </c>
      <c r="BO23" s="6">
        <f t="shared" si="104"/>
        <v>0</v>
      </c>
      <c r="BP23" s="20">
        <f t="shared" si="105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106"/>
        <v>0</v>
      </c>
      <c r="BZ23" s="19">
        <f t="shared" si="107"/>
        <v>0</v>
      </c>
      <c r="CA23" s="6">
        <f t="shared" si="108"/>
        <v>0</v>
      </c>
      <c r="CB23" s="20">
        <f t="shared" si="109"/>
        <v>0</v>
      </c>
      <c r="CC23" s="24"/>
      <c r="CD23" s="1"/>
      <c r="CE23" s="2"/>
      <c r="CF23" s="2"/>
      <c r="CG23" s="2"/>
      <c r="CH23" s="2"/>
      <c r="CI23" s="2"/>
      <c r="CJ23" s="7">
        <f t="shared" si="110"/>
        <v>0</v>
      </c>
      <c r="CK23" s="19">
        <f t="shared" si="111"/>
        <v>0</v>
      </c>
      <c r="CL23" s="6">
        <f t="shared" si="112"/>
        <v>0</v>
      </c>
      <c r="CM23" s="20">
        <f t="shared" si="113"/>
        <v>0</v>
      </c>
      <c r="CN23" s="24"/>
      <c r="CO23" s="1"/>
      <c r="CP23" s="2"/>
      <c r="CQ23" s="2"/>
      <c r="CR23" s="2"/>
      <c r="CS23" s="2"/>
      <c r="CT23" s="2"/>
      <c r="CU23" s="7">
        <f t="shared" si="114"/>
        <v>0</v>
      </c>
      <c r="CV23" s="19">
        <f t="shared" si="115"/>
        <v>0</v>
      </c>
      <c r="CW23" s="6">
        <f t="shared" si="116"/>
        <v>0</v>
      </c>
      <c r="CX23" s="20">
        <f t="shared" si="117"/>
        <v>0</v>
      </c>
      <c r="CY23" s="24"/>
      <c r="CZ23" s="1"/>
      <c r="DA23" s="2"/>
      <c r="DB23" s="2"/>
      <c r="DC23" s="2"/>
      <c r="DD23" s="2"/>
      <c r="DE23" s="2"/>
      <c r="DF23" s="7">
        <f t="shared" si="118"/>
        <v>0</v>
      </c>
      <c r="DG23" s="19">
        <f t="shared" si="119"/>
        <v>0</v>
      </c>
      <c r="DH23" s="6">
        <f t="shared" si="120"/>
        <v>0</v>
      </c>
      <c r="DI23" s="20">
        <f t="shared" si="121"/>
        <v>0</v>
      </c>
      <c r="DJ23" s="24"/>
      <c r="DK23" s="1"/>
      <c r="DL23" s="2"/>
      <c r="DM23" s="2"/>
      <c r="DN23" s="2"/>
      <c r="DO23" s="2"/>
      <c r="DP23" s="2"/>
      <c r="DQ23" s="7">
        <f t="shared" si="122"/>
        <v>0</v>
      </c>
      <c r="DR23" s="19">
        <f t="shared" si="123"/>
        <v>0</v>
      </c>
      <c r="DS23" s="6">
        <f t="shared" si="124"/>
        <v>0</v>
      </c>
      <c r="DT23" s="20">
        <f t="shared" si="125"/>
        <v>0</v>
      </c>
      <c r="DU23" s="24"/>
      <c r="DV23" s="1"/>
      <c r="DW23" s="2"/>
      <c r="DX23" s="2"/>
      <c r="DY23" s="2"/>
      <c r="DZ23" s="2"/>
      <c r="EA23" s="2"/>
      <c r="EB23" s="7">
        <f t="shared" si="126"/>
        <v>0</v>
      </c>
      <c r="EC23" s="19">
        <f t="shared" si="127"/>
        <v>0</v>
      </c>
      <c r="ED23" s="6">
        <f t="shared" si="128"/>
        <v>0</v>
      </c>
      <c r="EE23" s="20">
        <f t="shared" si="129"/>
        <v>0</v>
      </c>
      <c r="EF23" s="24"/>
      <c r="EG23" s="1"/>
      <c r="EH23" s="2"/>
      <c r="EI23" s="2"/>
      <c r="EJ23" s="2"/>
      <c r="EK23" s="2"/>
      <c r="EL23" s="2"/>
      <c r="EM23" s="7">
        <f t="shared" si="130"/>
        <v>0</v>
      </c>
      <c r="EN23" s="19">
        <f t="shared" si="131"/>
        <v>0</v>
      </c>
      <c r="EO23" s="6">
        <f t="shared" si="132"/>
        <v>0</v>
      </c>
      <c r="EP23" s="20">
        <f t="shared" si="133"/>
        <v>0</v>
      </c>
      <c r="EQ23" s="24"/>
      <c r="ER23" s="1"/>
      <c r="ES23" s="2"/>
      <c r="ET23" s="2"/>
      <c r="EU23" s="2"/>
      <c r="EV23" s="2"/>
      <c r="EW23" s="2"/>
      <c r="EX23" s="7">
        <f t="shared" si="134"/>
        <v>0</v>
      </c>
      <c r="EY23" s="19">
        <f t="shared" si="135"/>
        <v>0</v>
      </c>
      <c r="EZ23" s="6">
        <f t="shared" si="136"/>
        <v>0</v>
      </c>
      <c r="FA23" s="20">
        <f t="shared" si="137"/>
        <v>0</v>
      </c>
      <c r="FB23" s="24"/>
      <c r="FC23" s="1"/>
      <c r="FD23" s="2"/>
      <c r="FE23" s="2"/>
      <c r="FF23" s="2"/>
      <c r="FG23" s="2"/>
      <c r="FH23" s="2"/>
      <c r="FI23" s="7">
        <f t="shared" si="138"/>
        <v>0</v>
      </c>
      <c r="FJ23" s="19">
        <f t="shared" si="139"/>
        <v>0</v>
      </c>
      <c r="FK23" s="6">
        <f t="shared" si="140"/>
        <v>0</v>
      </c>
      <c r="FL23" s="20">
        <f t="shared" si="141"/>
        <v>0</v>
      </c>
      <c r="FM23" s="24"/>
      <c r="FN23" s="1"/>
      <c r="FO23" s="2"/>
      <c r="FP23" s="2"/>
      <c r="FQ23" s="2"/>
      <c r="FR23" s="2"/>
      <c r="FS23" s="2"/>
      <c r="FT23" s="7">
        <f t="shared" si="142"/>
        <v>0</v>
      </c>
      <c r="FU23" s="19">
        <f t="shared" si="143"/>
        <v>0</v>
      </c>
      <c r="FV23" s="6">
        <f t="shared" si="144"/>
        <v>0</v>
      </c>
      <c r="FW23" s="20">
        <f t="shared" si="145"/>
        <v>0</v>
      </c>
      <c r="FX23" s="24"/>
      <c r="FY23" s="1"/>
      <c r="FZ23" s="2"/>
      <c r="GA23" s="2"/>
      <c r="GB23" s="2"/>
      <c r="GC23" s="2"/>
      <c r="GD23" s="2"/>
      <c r="GE23" s="7">
        <f t="shared" si="146"/>
        <v>0</v>
      </c>
      <c r="GF23" s="19">
        <f t="shared" si="147"/>
        <v>0</v>
      </c>
      <c r="GG23" s="6">
        <f t="shared" si="148"/>
        <v>0</v>
      </c>
      <c r="GH23" s="20">
        <f t="shared" si="149"/>
        <v>0</v>
      </c>
      <c r="GI23" s="24"/>
      <c r="GJ23" s="1"/>
      <c r="GK23" s="2"/>
      <c r="GL23" s="2"/>
      <c r="GM23" s="2"/>
      <c r="GN23" s="2"/>
      <c r="GO23" s="2"/>
      <c r="GP23" s="7">
        <f t="shared" si="150"/>
        <v>0</v>
      </c>
      <c r="GQ23" s="19">
        <f t="shared" si="151"/>
        <v>0</v>
      </c>
      <c r="GR23" s="6">
        <f t="shared" si="152"/>
        <v>0</v>
      </c>
      <c r="GS23" s="20">
        <f t="shared" si="153"/>
        <v>0</v>
      </c>
      <c r="GT23" s="24"/>
      <c r="GU23" s="1"/>
      <c r="GV23" s="2"/>
      <c r="GW23" s="2"/>
      <c r="GX23" s="2"/>
      <c r="GY23" s="2"/>
      <c r="GZ23" s="2"/>
      <c r="HA23" s="7">
        <f t="shared" si="154"/>
        <v>0</v>
      </c>
      <c r="HB23" s="19">
        <f t="shared" si="155"/>
        <v>0</v>
      </c>
      <c r="HC23" s="6">
        <f t="shared" si="156"/>
        <v>0</v>
      </c>
      <c r="HD23" s="20">
        <f t="shared" si="157"/>
        <v>0</v>
      </c>
      <c r="HE23" s="24"/>
      <c r="HF23" s="1"/>
      <c r="HG23" s="2"/>
      <c r="HH23" s="2"/>
      <c r="HI23" s="2"/>
      <c r="HJ23" s="2"/>
      <c r="HK23" s="2"/>
      <c r="HL23" s="7">
        <f t="shared" si="158"/>
        <v>0</v>
      </c>
      <c r="HM23" s="19">
        <f t="shared" si="159"/>
        <v>0</v>
      </c>
      <c r="HN23" s="6">
        <f t="shared" si="160"/>
        <v>0</v>
      </c>
      <c r="HO23" s="20">
        <f t="shared" si="161"/>
        <v>0</v>
      </c>
      <c r="HP23" s="24"/>
      <c r="HQ23" s="1"/>
      <c r="HR23" s="2"/>
      <c r="HS23" s="2"/>
      <c r="HT23" s="2"/>
      <c r="HU23" s="2"/>
      <c r="HV23" s="2"/>
      <c r="HW23" s="7">
        <f t="shared" si="162"/>
        <v>0</v>
      </c>
      <c r="HX23" s="19">
        <f t="shared" si="163"/>
        <v>0</v>
      </c>
      <c r="HY23" s="6">
        <f t="shared" si="164"/>
        <v>0</v>
      </c>
      <c r="HZ23" s="20">
        <f t="shared" si="165"/>
        <v>0</v>
      </c>
      <c r="IA23" s="24"/>
      <c r="IB23" s="1"/>
      <c r="IC23" s="2"/>
      <c r="ID23" s="2"/>
      <c r="IE23" s="2"/>
      <c r="IF23" s="2"/>
      <c r="IG23" s="2"/>
      <c r="IH23" s="7">
        <f t="shared" si="166"/>
        <v>0</v>
      </c>
      <c r="II23" s="19">
        <f t="shared" si="167"/>
        <v>0</v>
      </c>
      <c r="IJ23" s="6">
        <f t="shared" si="168"/>
        <v>0</v>
      </c>
      <c r="IK23" s="20">
        <f t="shared" si="169"/>
        <v>0</v>
      </c>
    </row>
    <row r="24" spans="1:245" ht="12.75" hidden="1">
      <c r="A24" s="26">
        <v>21</v>
      </c>
      <c r="B24" s="9"/>
      <c r="C24" s="9"/>
      <c r="D24" s="10"/>
      <c r="E24" s="10"/>
      <c r="F24" s="74"/>
      <c r="G24" s="71">
        <f t="shared" si="170"/>
      </c>
      <c r="H24" s="17">
        <f>IF(AND($H$2="Y",J24&gt;0,OR(AND(G24=1,G33=10),AND(G24=2,G42=20),AND(G24=3,G51=30),AND(G24=4,G70=40),AND(G24=5,G79=50),AND(G24=6,G88=60),AND(G24=7,G97=70),AND(G24=8,G106=80),AND(G24=9,G115=90),AND(G24=10,G124=100))),VLOOKUP(J24-1,SortLookup!$A$13:$B$16,2,FALSE),"")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29">
        <f t="shared" si="85"/>
        <v>0</v>
      </c>
      <c r="L24" s="30">
        <f t="shared" si="86"/>
        <v>0</v>
      </c>
      <c r="M24" s="8">
        <f t="shared" si="87"/>
        <v>0</v>
      </c>
      <c r="N24" s="31">
        <f t="shared" si="88"/>
        <v>0</v>
      </c>
      <c r="O24" s="32">
        <f t="shared" si="89"/>
        <v>0</v>
      </c>
      <c r="P24" s="24"/>
      <c r="Q24" s="1"/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 t="shared" si="90"/>
        <v>0</v>
      </c>
      <c r="AC24" s="19">
        <f t="shared" si="91"/>
        <v>0</v>
      </c>
      <c r="AD24" s="6">
        <f t="shared" si="92"/>
        <v>0</v>
      </c>
      <c r="AE24" s="20">
        <f t="shared" si="93"/>
        <v>0</v>
      </c>
      <c r="AF24" s="1"/>
      <c r="AG24" s="1"/>
      <c r="AH24" s="1"/>
      <c r="AI24" s="1"/>
      <c r="AJ24" s="2"/>
      <c r="AK24" s="2"/>
      <c r="AL24" s="2"/>
      <c r="AM24" s="2"/>
      <c r="AN24" s="2"/>
      <c r="AO24" s="7">
        <f t="shared" si="94"/>
        <v>0</v>
      </c>
      <c r="AP24" s="19">
        <f t="shared" si="95"/>
        <v>0</v>
      </c>
      <c r="AQ24" s="6">
        <f t="shared" si="96"/>
        <v>0</v>
      </c>
      <c r="AR24" s="20">
        <f t="shared" si="97"/>
        <v>0</v>
      </c>
      <c r="AS24" s="24"/>
      <c r="AT24" s="1"/>
      <c r="AU24" s="1"/>
      <c r="AV24" s="2"/>
      <c r="AW24" s="2"/>
      <c r="AX24" s="2"/>
      <c r="AY24" s="2"/>
      <c r="AZ24" s="2"/>
      <c r="BA24" s="7">
        <f t="shared" si="98"/>
        <v>0</v>
      </c>
      <c r="BB24" s="19">
        <f t="shared" si="99"/>
        <v>0</v>
      </c>
      <c r="BC24" s="6">
        <f t="shared" si="100"/>
        <v>0</v>
      </c>
      <c r="BD24" s="20">
        <f t="shared" si="101"/>
        <v>0</v>
      </c>
      <c r="BE24" s="24"/>
      <c r="BF24" s="1"/>
      <c r="BG24" s="1"/>
      <c r="BH24" s="2"/>
      <c r="BI24" s="2"/>
      <c r="BJ24" s="2"/>
      <c r="BK24" s="2"/>
      <c r="BL24" s="2"/>
      <c r="BM24" s="7">
        <f t="shared" si="102"/>
        <v>0</v>
      </c>
      <c r="BN24" s="19">
        <f t="shared" si="103"/>
        <v>0</v>
      </c>
      <c r="BO24" s="6">
        <f t="shared" si="104"/>
        <v>0</v>
      </c>
      <c r="BP24" s="20">
        <f t="shared" si="105"/>
        <v>0</v>
      </c>
      <c r="BQ24" s="24"/>
      <c r="BR24" s="1"/>
      <c r="BS24" s="1"/>
      <c r="BT24" s="2"/>
      <c r="BU24" s="2"/>
      <c r="BV24" s="2"/>
      <c r="BW24" s="2"/>
      <c r="BX24" s="2"/>
      <c r="BY24" s="7">
        <f t="shared" si="106"/>
        <v>0</v>
      </c>
      <c r="BZ24" s="19">
        <f t="shared" si="107"/>
        <v>0</v>
      </c>
      <c r="CA24" s="6">
        <f t="shared" si="108"/>
        <v>0</v>
      </c>
      <c r="CB24" s="20">
        <f t="shared" si="109"/>
        <v>0</v>
      </c>
      <c r="CC24" s="24"/>
      <c r="CD24" s="1"/>
      <c r="CE24" s="2"/>
      <c r="CF24" s="2"/>
      <c r="CG24" s="2"/>
      <c r="CH24" s="2"/>
      <c r="CI24" s="2"/>
      <c r="CJ24" s="7">
        <f t="shared" si="110"/>
        <v>0</v>
      </c>
      <c r="CK24" s="19">
        <f t="shared" si="111"/>
        <v>0</v>
      </c>
      <c r="CL24" s="6">
        <f t="shared" si="112"/>
        <v>0</v>
      </c>
      <c r="CM24" s="20">
        <f t="shared" si="113"/>
        <v>0</v>
      </c>
      <c r="CN24" s="24"/>
      <c r="CO24" s="1"/>
      <c r="CP24" s="2"/>
      <c r="CQ24" s="2"/>
      <c r="CR24" s="2"/>
      <c r="CS24" s="2"/>
      <c r="CT24" s="2"/>
      <c r="CU24" s="7">
        <f t="shared" si="114"/>
        <v>0</v>
      </c>
      <c r="CV24" s="19">
        <f t="shared" si="115"/>
        <v>0</v>
      </c>
      <c r="CW24" s="6">
        <f t="shared" si="116"/>
        <v>0</v>
      </c>
      <c r="CX24" s="20">
        <f t="shared" si="117"/>
        <v>0</v>
      </c>
      <c r="CY24" s="24"/>
      <c r="CZ24" s="1"/>
      <c r="DA24" s="2"/>
      <c r="DB24" s="2"/>
      <c r="DC24" s="2"/>
      <c r="DD24" s="2"/>
      <c r="DE24" s="2"/>
      <c r="DF24" s="7">
        <f t="shared" si="118"/>
        <v>0</v>
      </c>
      <c r="DG24" s="19">
        <f t="shared" si="119"/>
        <v>0</v>
      </c>
      <c r="DH24" s="6">
        <f t="shared" si="120"/>
        <v>0</v>
      </c>
      <c r="DI24" s="20">
        <f t="shared" si="121"/>
        <v>0</v>
      </c>
      <c r="DJ24" s="24"/>
      <c r="DK24" s="1"/>
      <c r="DL24" s="2"/>
      <c r="DM24" s="2"/>
      <c r="DN24" s="2"/>
      <c r="DO24" s="2"/>
      <c r="DP24" s="2"/>
      <c r="DQ24" s="7">
        <f t="shared" si="122"/>
        <v>0</v>
      </c>
      <c r="DR24" s="19">
        <f t="shared" si="123"/>
        <v>0</v>
      </c>
      <c r="DS24" s="6">
        <f t="shared" si="124"/>
        <v>0</v>
      </c>
      <c r="DT24" s="20">
        <f t="shared" si="125"/>
        <v>0</v>
      </c>
      <c r="DU24" s="24"/>
      <c r="DV24" s="1"/>
      <c r="DW24" s="2"/>
      <c r="DX24" s="2"/>
      <c r="DY24" s="2"/>
      <c r="DZ24" s="2"/>
      <c r="EA24" s="2"/>
      <c r="EB24" s="7">
        <f t="shared" si="126"/>
        <v>0</v>
      </c>
      <c r="EC24" s="19">
        <f t="shared" si="127"/>
        <v>0</v>
      </c>
      <c r="ED24" s="6">
        <f t="shared" si="128"/>
        <v>0</v>
      </c>
      <c r="EE24" s="20">
        <f t="shared" si="129"/>
        <v>0</v>
      </c>
      <c r="EF24" s="24"/>
      <c r="EG24" s="1"/>
      <c r="EH24" s="2"/>
      <c r="EI24" s="2"/>
      <c r="EJ24" s="2"/>
      <c r="EK24" s="2"/>
      <c r="EL24" s="2"/>
      <c r="EM24" s="7">
        <f t="shared" si="130"/>
        <v>0</v>
      </c>
      <c r="EN24" s="19">
        <f t="shared" si="131"/>
        <v>0</v>
      </c>
      <c r="EO24" s="6">
        <f t="shared" si="132"/>
        <v>0</v>
      </c>
      <c r="EP24" s="20">
        <f t="shared" si="133"/>
        <v>0</v>
      </c>
      <c r="EQ24" s="24"/>
      <c r="ER24" s="1"/>
      <c r="ES24" s="2"/>
      <c r="ET24" s="2"/>
      <c r="EU24" s="2"/>
      <c r="EV24" s="2"/>
      <c r="EW24" s="2"/>
      <c r="EX24" s="7">
        <f t="shared" si="134"/>
        <v>0</v>
      </c>
      <c r="EY24" s="19">
        <f t="shared" si="135"/>
        <v>0</v>
      </c>
      <c r="EZ24" s="6">
        <f t="shared" si="136"/>
        <v>0</v>
      </c>
      <c r="FA24" s="20">
        <f t="shared" si="137"/>
        <v>0</v>
      </c>
      <c r="FB24" s="24"/>
      <c r="FC24" s="1"/>
      <c r="FD24" s="2"/>
      <c r="FE24" s="2"/>
      <c r="FF24" s="2"/>
      <c r="FG24" s="2"/>
      <c r="FH24" s="2"/>
      <c r="FI24" s="7">
        <f t="shared" si="138"/>
        <v>0</v>
      </c>
      <c r="FJ24" s="19">
        <f t="shared" si="139"/>
        <v>0</v>
      </c>
      <c r="FK24" s="6">
        <f t="shared" si="140"/>
        <v>0</v>
      </c>
      <c r="FL24" s="20">
        <f t="shared" si="141"/>
        <v>0</v>
      </c>
      <c r="FM24" s="24"/>
      <c r="FN24" s="1"/>
      <c r="FO24" s="2"/>
      <c r="FP24" s="2"/>
      <c r="FQ24" s="2"/>
      <c r="FR24" s="2"/>
      <c r="FS24" s="2"/>
      <c r="FT24" s="7">
        <f t="shared" si="142"/>
        <v>0</v>
      </c>
      <c r="FU24" s="19">
        <f t="shared" si="143"/>
        <v>0</v>
      </c>
      <c r="FV24" s="6">
        <f t="shared" si="144"/>
        <v>0</v>
      </c>
      <c r="FW24" s="20">
        <f t="shared" si="145"/>
        <v>0</v>
      </c>
      <c r="FX24" s="24"/>
      <c r="FY24" s="1"/>
      <c r="FZ24" s="2"/>
      <c r="GA24" s="2"/>
      <c r="GB24" s="2"/>
      <c r="GC24" s="2"/>
      <c r="GD24" s="2"/>
      <c r="GE24" s="7">
        <f t="shared" si="146"/>
        <v>0</v>
      </c>
      <c r="GF24" s="19">
        <f t="shared" si="147"/>
        <v>0</v>
      </c>
      <c r="GG24" s="6">
        <f t="shared" si="148"/>
        <v>0</v>
      </c>
      <c r="GH24" s="20">
        <f t="shared" si="149"/>
        <v>0</v>
      </c>
      <c r="GI24" s="24"/>
      <c r="GJ24" s="1"/>
      <c r="GK24" s="2"/>
      <c r="GL24" s="2"/>
      <c r="GM24" s="2"/>
      <c r="GN24" s="2"/>
      <c r="GO24" s="2"/>
      <c r="GP24" s="7">
        <f t="shared" si="150"/>
        <v>0</v>
      </c>
      <c r="GQ24" s="19">
        <f t="shared" si="151"/>
        <v>0</v>
      </c>
      <c r="GR24" s="6">
        <f t="shared" si="152"/>
        <v>0</v>
      </c>
      <c r="GS24" s="20">
        <f t="shared" si="153"/>
        <v>0</v>
      </c>
      <c r="GT24" s="24"/>
      <c r="GU24" s="1"/>
      <c r="GV24" s="2"/>
      <c r="GW24" s="2"/>
      <c r="GX24" s="2"/>
      <c r="GY24" s="2"/>
      <c r="GZ24" s="2"/>
      <c r="HA24" s="7">
        <f t="shared" si="154"/>
        <v>0</v>
      </c>
      <c r="HB24" s="19">
        <f t="shared" si="155"/>
        <v>0</v>
      </c>
      <c r="HC24" s="6">
        <f t="shared" si="156"/>
        <v>0</v>
      </c>
      <c r="HD24" s="20">
        <f t="shared" si="157"/>
        <v>0</v>
      </c>
      <c r="HE24" s="24"/>
      <c r="HF24" s="1"/>
      <c r="HG24" s="2"/>
      <c r="HH24" s="2"/>
      <c r="HI24" s="2"/>
      <c r="HJ24" s="2"/>
      <c r="HK24" s="2"/>
      <c r="HL24" s="7">
        <f t="shared" si="158"/>
        <v>0</v>
      </c>
      <c r="HM24" s="19">
        <f t="shared" si="159"/>
        <v>0</v>
      </c>
      <c r="HN24" s="6">
        <f t="shared" si="160"/>
        <v>0</v>
      </c>
      <c r="HO24" s="20">
        <f t="shared" si="161"/>
        <v>0</v>
      </c>
      <c r="HP24" s="24"/>
      <c r="HQ24" s="1"/>
      <c r="HR24" s="2"/>
      <c r="HS24" s="2"/>
      <c r="HT24" s="2"/>
      <c r="HU24" s="2"/>
      <c r="HV24" s="2"/>
      <c r="HW24" s="7">
        <f t="shared" si="162"/>
        <v>0</v>
      </c>
      <c r="HX24" s="19">
        <f t="shared" si="163"/>
        <v>0</v>
      </c>
      <c r="HY24" s="6">
        <f t="shared" si="164"/>
        <v>0</v>
      </c>
      <c r="HZ24" s="20">
        <f t="shared" si="165"/>
        <v>0</v>
      </c>
      <c r="IA24" s="24"/>
      <c r="IB24" s="1"/>
      <c r="IC24" s="2"/>
      <c r="ID24" s="2"/>
      <c r="IE24" s="2"/>
      <c r="IF24" s="2"/>
      <c r="IG24" s="2"/>
      <c r="IH24" s="7">
        <f t="shared" si="166"/>
        <v>0</v>
      </c>
      <c r="II24" s="19">
        <f t="shared" si="167"/>
        <v>0</v>
      </c>
      <c r="IJ24" s="6">
        <f t="shared" si="168"/>
        <v>0</v>
      </c>
      <c r="IK24" s="20">
        <f t="shared" si="169"/>
        <v>0</v>
      </c>
    </row>
    <row r="25" spans="1:245" ht="12.75" hidden="1">
      <c r="A25" s="26">
        <v>22</v>
      </c>
      <c r="B25" s="9"/>
      <c r="C25" s="9"/>
      <c r="D25" s="10"/>
      <c r="E25" s="10"/>
      <c r="F25" s="74"/>
      <c r="G25" s="71">
        <f t="shared" si="170"/>
      </c>
      <c r="H25" s="17">
        <f>IF(AND($H$2="Y",J25&gt;0,OR(AND(G25=1,G34=10),AND(G25=2,G43=20),AND(G25=3,G62=30),AND(G25=4,G71=40),AND(G25=5,G80=50),AND(G25=6,G89=60),AND(G25=7,G98=70),AND(G25=8,G107=80),AND(G25=9,G116=90),AND(G25=10,G125=100))),VLOOKUP(J25-1,SortLookup!$A$13:$B$16,2,FALSE),"")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29">
        <f t="shared" si="85"/>
        <v>0</v>
      </c>
      <c r="L25" s="30">
        <f t="shared" si="86"/>
        <v>0</v>
      </c>
      <c r="M25" s="8">
        <f t="shared" si="87"/>
        <v>0</v>
      </c>
      <c r="N25" s="31">
        <f t="shared" si="88"/>
        <v>0</v>
      </c>
      <c r="O25" s="32">
        <f t="shared" si="89"/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t="shared" si="90"/>
        <v>0</v>
      </c>
      <c r="AC25" s="19">
        <f t="shared" si="91"/>
        <v>0</v>
      </c>
      <c r="AD25" s="6">
        <f t="shared" si="92"/>
        <v>0</v>
      </c>
      <c r="AE25" s="20">
        <f t="shared" si="93"/>
        <v>0</v>
      </c>
      <c r="AF25" s="1"/>
      <c r="AG25" s="1"/>
      <c r="AH25" s="1"/>
      <c r="AI25" s="1"/>
      <c r="AJ25" s="2"/>
      <c r="AK25" s="2"/>
      <c r="AL25" s="2"/>
      <c r="AM25" s="2"/>
      <c r="AN25" s="2"/>
      <c r="AO25" s="7">
        <f t="shared" si="94"/>
        <v>0</v>
      </c>
      <c r="AP25" s="19">
        <f t="shared" si="95"/>
        <v>0</v>
      </c>
      <c r="AQ25" s="6">
        <f t="shared" si="96"/>
        <v>0</v>
      </c>
      <c r="AR25" s="20">
        <f t="shared" si="97"/>
        <v>0</v>
      </c>
      <c r="AS25" s="24"/>
      <c r="AT25" s="1"/>
      <c r="AU25" s="1"/>
      <c r="AV25" s="2"/>
      <c r="AW25" s="2"/>
      <c r="AX25" s="2"/>
      <c r="AY25" s="2"/>
      <c r="AZ25" s="2"/>
      <c r="BA25" s="7">
        <f t="shared" si="98"/>
        <v>0</v>
      </c>
      <c r="BB25" s="19">
        <f t="shared" si="99"/>
        <v>0</v>
      </c>
      <c r="BC25" s="6">
        <f t="shared" si="100"/>
        <v>0</v>
      </c>
      <c r="BD25" s="20">
        <f t="shared" si="101"/>
        <v>0</v>
      </c>
      <c r="BE25" s="24"/>
      <c r="BF25" s="1"/>
      <c r="BG25" s="1"/>
      <c r="BH25" s="2"/>
      <c r="BI25" s="2"/>
      <c r="BJ25" s="2"/>
      <c r="BK25" s="2"/>
      <c r="BL25" s="2"/>
      <c r="BM25" s="7">
        <f t="shared" si="102"/>
        <v>0</v>
      </c>
      <c r="BN25" s="19">
        <f t="shared" si="103"/>
        <v>0</v>
      </c>
      <c r="BO25" s="6">
        <f t="shared" si="104"/>
        <v>0</v>
      </c>
      <c r="BP25" s="20">
        <f t="shared" si="105"/>
        <v>0</v>
      </c>
      <c r="BQ25" s="24"/>
      <c r="BR25" s="1"/>
      <c r="BS25" s="1"/>
      <c r="BT25" s="2"/>
      <c r="BU25" s="2"/>
      <c r="BV25" s="2"/>
      <c r="BW25" s="2"/>
      <c r="BX25" s="2"/>
      <c r="BY25" s="7">
        <f t="shared" si="106"/>
        <v>0</v>
      </c>
      <c r="BZ25" s="19">
        <f t="shared" si="107"/>
        <v>0</v>
      </c>
      <c r="CA25" s="6">
        <f t="shared" si="108"/>
        <v>0</v>
      </c>
      <c r="CB25" s="20">
        <f t="shared" si="109"/>
        <v>0</v>
      </c>
      <c r="CC25" s="24"/>
      <c r="CD25" s="1"/>
      <c r="CE25" s="2"/>
      <c r="CF25" s="2"/>
      <c r="CG25" s="2"/>
      <c r="CH25" s="2"/>
      <c r="CI25" s="2"/>
      <c r="CJ25" s="7">
        <f t="shared" si="110"/>
        <v>0</v>
      </c>
      <c r="CK25" s="19">
        <f t="shared" si="111"/>
        <v>0</v>
      </c>
      <c r="CL25" s="6">
        <f t="shared" si="112"/>
        <v>0</v>
      </c>
      <c r="CM25" s="20">
        <f t="shared" si="113"/>
        <v>0</v>
      </c>
      <c r="CN25" s="24"/>
      <c r="CO25" s="1"/>
      <c r="CP25" s="2"/>
      <c r="CQ25" s="2"/>
      <c r="CR25" s="2"/>
      <c r="CS25" s="2"/>
      <c r="CT25" s="2"/>
      <c r="CU25" s="7">
        <f t="shared" si="114"/>
        <v>0</v>
      </c>
      <c r="CV25" s="19">
        <f t="shared" si="115"/>
        <v>0</v>
      </c>
      <c r="CW25" s="6">
        <f t="shared" si="116"/>
        <v>0</v>
      </c>
      <c r="CX25" s="20">
        <f t="shared" si="117"/>
        <v>0</v>
      </c>
      <c r="CY25" s="24"/>
      <c r="CZ25" s="1"/>
      <c r="DA25" s="2"/>
      <c r="DB25" s="2"/>
      <c r="DC25" s="2"/>
      <c r="DD25" s="2"/>
      <c r="DE25" s="2"/>
      <c r="DF25" s="7">
        <f t="shared" si="118"/>
        <v>0</v>
      </c>
      <c r="DG25" s="19">
        <f t="shared" si="119"/>
        <v>0</v>
      </c>
      <c r="DH25" s="6">
        <f t="shared" si="120"/>
        <v>0</v>
      </c>
      <c r="DI25" s="20">
        <f t="shared" si="121"/>
        <v>0</v>
      </c>
      <c r="DJ25" s="24"/>
      <c r="DK25" s="1"/>
      <c r="DL25" s="2"/>
      <c r="DM25" s="2"/>
      <c r="DN25" s="2"/>
      <c r="DO25" s="2"/>
      <c r="DP25" s="2"/>
      <c r="DQ25" s="7">
        <f t="shared" si="122"/>
        <v>0</v>
      </c>
      <c r="DR25" s="19">
        <f t="shared" si="123"/>
        <v>0</v>
      </c>
      <c r="DS25" s="6">
        <f t="shared" si="124"/>
        <v>0</v>
      </c>
      <c r="DT25" s="20">
        <f t="shared" si="125"/>
        <v>0</v>
      </c>
      <c r="DU25" s="24"/>
      <c r="DV25" s="1"/>
      <c r="DW25" s="2"/>
      <c r="DX25" s="2"/>
      <c r="DY25" s="2"/>
      <c r="DZ25" s="2"/>
      <c r="EA25" s="2"/>
      <c r="EB25" s="7">
        <f t="shared" si="126"/>
        <v>0</v>
      </c>
      <c r="EC25" s="19">
        <f t="shared" si="127"/>
        <v>0</v>
      </c>
      <c r="ED25" s="6">
        <f t="shared" si="128"/>
        <v>0</v>
      </c>
      <c r="EE25" s="20">
        <f t="shared" si="129"/>
        <v>0</v>
      </c>
      <c r="EF25" s="24"/>
      <c r="EG25" s="1"/>
      <c r="EH25" s="2"/>
      <c r="EI25" s="2"/>
      <c r="EJ25" s="2"/>
      <c r="EK25" s="2"/>
      <c r="EL25" s="2"/>
      <c r="EM25" s="7">
        <f t="shared" si="130"/>
        <v>0</v>
      </c>
      <c r="EN25" s="19">
        <f t="shared" si="131"/>
        <v>0</v>
      </c>
      <c r="EO25" s="6">
        <f t="shared" si="132"/>
        <v>0</v>
      </c>
      <c r="EP25" s="20">
        <f t="shared" si="133"/>
        <v>0</v>
      </c>
      <c r="EQ25" s="24"/>
      <c r="ER25" s="1"/>
      <c r="ES25" s="2"/>
      <c r="ET25" s="2"/>
      <c r="EU25" s="2"/>
      <c r="EV25" s="2"/>
      <c r="EW25" s="2"/>
      <c r="EX25" s="7">
        <f t="shared" si="134"/>
        <v>0</v>
      </c>
      <c r="EY25" s="19">
        <f t="shared" si="135"/>
        <v>0</v>
      </c>
      <c r="EZ25" s="6">
        <f t="shared" si="136"/>
        <v>0</v>
      </c>
      <c r="FA25" s="20">
        <f t="shared" si="137"/>
        <v>0</v>
      </c>
      <c r="FB25" s="24"/>
      <c r="FC25" s="1"/>
      <c r="FD25" s="2"/>
      <c r="FE25" s="2"/>
      <c r="FF25" s="2"/>
      <c r="FG25" s="2"/>
      <c r="FH25" s="2"/>
      <c r="FI25" s="7">
        <f t="shared" si="138"/>
        <v>0</v>
      </c>
      <c r="FJ25" s="19">
        <f t="shared" si="139"/>
        <v>0</v>
      </c>
      <c r="FK25" s="6">
        <f t="shared" si="140"/>
        <v>0</v>
      </c>
      <c r="FL25" s="20">
        <f t="shared" si="141"/>
        <v>0</v>
      </c>
      <c r="FM25" s="24"/>
      <c r="FN25" s="1"/>
      <c r="FO25" s="2"/>
      <c r="FP25" s="2"/>
      <c r="FQ25" s="2"/>
      <c r="FR25" s="2"/>
      <c r="FS25" s="2"/>
      <c r="FT25" s="7">
        <f t="shared" si="142"/>
        <v>0</v>
      </c>
      <c r="FU25" s="19">
        <f t="shared" si="143"/>
        <v>0</v>
      </c>
      <c r="FV25" s="6">
        <f t="shared" si="144"/>
        <v>0</v>
      </c>
      <c r="FW25" s="20">
        <f t="shared" si="145"/>
        <v>0</v>
      </c>
      <c r="FX25" s="24"/>
      <c r="FY25" s="1"/>
      <c r="FZ25" s="2"/>
      <c r="GA25" s="2"/>
      <c r="GB25" s="2"/>
      <c r="GC25" s="2"/>
      <c r="GD25" s="2"/>
      <c r="GE25" s="7">
        <f t="shared" si="146"/>
        <v>0</v>
      </c>
      <c r="GF25" s="19">
        <f t="shared" si="147"/>
        <v>0</v>
      </c>
      <c r="GG25" s="6">
        <f t="shared" si="148"/>
        <v>0</v>
      </c>
      <c r="GH25" s="20">
        <f t="shared" si="149"/>
        <v>0</v>
      </c>
      <c r="GI25" s="24"/>
      <c r="GJ25" s="1"/>
      <c r="GK25" s="2"/>
      <c r="GL25" s="2"/>
      <c r="GM25" s="2"/>
      <c r="GN25" s="2"/>
      <c r="GO25" s="2"/>
      <c r="GP25" s="7">
        <f t="shared" si="150"/>
        <v>0</v>
      </c>
      <c r="GQ25" s="19">
        <f t="shared" si="151"/>
        <v>0</v>
      </c>
      <c r="GR25" s="6">
        <f t="shared" si="152"/>
        <v>0</v>
      </c>
      <c r="GS25" s="20">
        <f t="shared" si="153"/>
        <v>0</v>
      </c>
      <c r="GT25" s="24"/>
      <c r="GU25" s="1"/>
      <c r="GV25" s="2"/>
      <c r="GW25" s="2"/>
      <c r="GX25" s="2"/>
      <c r="GY25" s="2"/>
      <c r="GZ25" s="2"/>
      <c r="HA25" s="7">
        <f t="shared" si="154"/>
        <v>0</v>
      </c>
      <c r="HB25" s="19">
        <f t="shared" si="155"/>
        <v>0</v>
      </c>
      <c r="HC25" s="6">
        <f t="shared" si="156"/>
        <v>0</v>
      </c>
      <c r="HD25" s="20">
        <f t="shared" si="157"/>
        <v>0</v>
      </c>
      <c r="HE25" s="24"/>
      <c r="HF25" s="1"/>
      <c r="HG25" s="2"/>
      <c r="HH25" s="2"/>
      <c r="HI25" s="2"/>
      <c r="HJ25" s="2"/>
      <c r="HK25" s="2"/>
      <c r="HL25" s="7">
        <f t="shared" si="158"/>
        <v>0</v>
      </c>
      <c r="HM25" s="19">
        <f t="shared" si="159"/>
        <v>0</v>
      </c>
      <c r="HN25" s="6">
        <f t="shared" si="160"/>
        <v>0</v>
      </c>
      <c r="HO25" s="20">
        <f t="shared" si="161"/>
        <v>0</v>
      </c>
      <c r="HP25" s="24"/>
      <c r="HQ25" s="1"/>
      <c r="HR25" s="2"/>
      <c r="HS25" s="2"/>
      <c r="HT25" s="2"/>
      <c r="HU25" s="2"/>
      <c r="HV25" s="2"/>
      <c r="HW25" s="7">
        <f t="shared" si="162"/>
        <v>0</v>
      </c>
      <c r="HX25" s="19">
        <f t="shared" si="163"/>
        <v>0</v>
      </c>
      <c r="HY25" s="6">
        <f t="shared" si="164"/>
        <v>0</v>
      </c>
      <c r="HZ25" s="20">
        <f t="shared" si="165"/>
        <v>0</v>
      </c>
      <c r="IA25" s="24"/>
      <c r="IB25" s="1"/>
      <c r="IC25" s="2"/>
      <c r="ID25" s="2"/>
      <c r="IE25" s="2"/>
      <c r="IF25" s="2"/>
      <c r="IG25" s="2"/>
      <c r="IH25" s="7">
        <f t="shared" si="166"/>
        <v>0</v>
      </c>
      <c r="II25" s="19">
        <f t="shared" si="167"/>
        <v>0</v>
      </c>
      <c r="IJ25" s="6">
        <f t="shared" si="168"/>
        <v>0</v>
      </c>
      <c r="IK25" s="20">
        <f t="shared" si="169"/>
        <v>0</v>
      </c>
    </row>
    <row r="26" spans="1:245" ht="12.75" hidden="1">
      <c r="A26" s="26">
        <v>23</v>
      </c>
      <c r="B26" s="9"/>
      <c r="C26" s="9"/>
      <c r="D26" s="10"/>
      <c r="E26" s="10"/>
      <c r="F26" s="74"/>
      <c r="G26" s="71">
        <f t="shared" si="170"/>
      </c>
      <c r="H26" s="17">
        <f>IF(AND($H$2="Y",J26&gt;0,OR(AND(G26=1,G35=10),AND(G26=2,G44=20),AND(G26=3,G63=30),AND(G26=4,G72=40),AND(G26=5,G81=50),AND(G26=6,G90=60),AND(G26=7,G99=70),AND(G26=8,G108=80),AND(G26=9,G117=90),AND(G26=10,G126=100))),VLOOKUP(J26-1,SortLookup!$A$13:$B$16,2,FALSE),"")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29">
        <f t="shared" si="85"/>
        <v>0</v>
      </c>
      <c r="L26" s="30">
        <f t="shared" si="86"/>
        <v>0</v>
      </c>
      <c r="M26" s="8">
        <f t="shared" si="87"/>
        <v>0</v>
      </c>
      <c r="N26" s="31">
        <f t="shared" si="88"/>
        <v>0</v>
      </c>
      <c r="O26" s="32">
        <f t="shared" si="89"/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90"/>
        <v>0</v>
      </c>
      <c r="AC26" s="19">
        <f t="shared" si="91"/>
        <v>0</v>
      </c>
      <c r="AD26" s="6">
        <f t="shared" si="92"/>
        <v>0</v>
      </c>
      <c r="AE26" s="20">
        <f t="shared" si="93"/>
        <v>0</v>
      </c>
      <c r="AF26" s="1"/>
      <c r="AG26" s="1"/>
      <c r="AH26" s="1"/>
      <c r="AI26" s="1"/>
      <c r="AJ26" s="2"/>
      <c r="AK26" s="2"/>
      <c r="AL26" s="2"/>
      <c r="AM26" s="2"/>
      <c r="AN26" s="2"/>
      <c r="AO26" s="7">
        <f t="shared" si="94"/>
        <v>0</v>
      </c>
      <c r="AP26" s="19">
        <f t="shared" si="95"/>
        <v>0</v>
      </c>
      <c r="AQ26" s="6">
        <f t="shared" si="96"/>
        <v>0</v>
      </c>
      <c r="AR26" s="20">
        <f t="shared" si="97"/>
        <v>0</v>
      </c>
      <c r="AS26" s="24"/>
      <c r="AT26" s="1"/>
      <c r="AU26" s="1"/>
      <c r="AV26" s="2"/>
      <c r="AW26" s="2"/>
      <c r="AX26" s="2"/>
      <c r="AY26" s="2"/>
      <c r="AZ26" s="2"/>
      <c r="BA26" s="7">
        <f t="shared" si="98"/>
        <v>0</v>
      </c>
      <c r="BB26" s="19">
        <f t="shared" si="99"/>
        <v>0</v>
      </c>
      <c r="BC26" s="6">
        <f t="shared" si="100"/>
        <v>0</v>
      </c>
      <c r="BD26" s="20">
        <f t="shared" si="101"/>
        <v>0</v>
      </c>
      <c r="BE26" s="24"/>
      <c r="BF26" s="1"/>
      <c r="BG26" s="1"/>
      <c r="BH26" s="2"/>
      <c r="BI26" s="2"/>
      <c r="BJ26" s="2"/>
      <c r="BK26" s="2"/>
      <c r="BL26" s="2"/>
      <c r="BM26" s="7">
        <f t="shared" si="102"/>
        <v>0</v>
      </c>
      <c r="BN26" s="19">
        <f t="shared" si="103"/>
        <v>0</v>
      </c>
      <c r="BO26" s="6">
        <f t="shared" si="104"/>
        <v>0</v>
      </c>
      <c r="BP26" s="20">
        <f t="shared" si="105"/>
        <v>0</v>
      </c>
      <c r="BQ26" s="24"/>
      <c r="BR26" s="1"/>
      <c r="BS26" s="1"/>
      <c r="BT26" s="2"/>
      <c r="BU26" s="2"/>
      <c r="BV26" s="2"/>
      <c r="BW26" s="2"/>
      <c r="BX26" s="2"/>
      <c r="BY26" s="7">
        <f t="shared" si="106"/>
        <v>0</v>
      </c>
      <c r="BZ26" s="19">
        <f t="shared" si="107"/>
        <v>0</v>
      </c>
      <c r="CA26" s="6">
        <f t="shared" si="108"/>
        <v>0</v>
      </c>
      <c r="CB26" s="20">
        <f t="shared" si="109"/>
        <v>0</v>
      </c>
      <c r="CC26" s="24"/>
      <c r="CD26" s="1"/>
      <c r="CE26" s="2"/>
      <c r="CF26" s="2"/>
      <c r="CG26" s="2"/>
      <c r="CH26" s="2"/>
      <c r="CI26" s="2"/>
      <c r="CJ26" s="7">
        <f t="shared" si="110"/>
        <v>0</v>
      </c>
      <c r="CK26" s="19">
        <f t="shared" si="111"/>
        <v>0</v>
      </c>
      <c r="CL26" s="6">
        <f t="shared" si="112"/>
        <v>0</v>
      </c>
      <c r="CM26" s="20">
        <f t="shared" si="113"/>
        <v>0</v>
      </c>
      <c r="CN26" s="24"/>
      <c r="CO26" s="1"/>
      <c r="CP26" s="2"/>
      <c r="CQ26" s="2"/>
      <c r="CR26" s="2"/>
      <c r="CS26" s="2"/>
      <c r="CT26" s="2"/>
      <c r="CU26" s="7">
        <f t="shared" si="114"/>
        <v>0</v>
      </c>
      <c r="CV26" s="19">
        <f t="shared" si="115"/>
        <v>0</v>
      </c>
      <c r="CW26" s="6">
        <f t="shared" si="116"/>
        <v>0</v>
      </c>
      <c r="CX26" s="20">
        <f t="shared" si="117"/>
        <v>0</v>
      </c>
      <c r="CY26" s="24"/>
      <c r="CZ26" s="1"/>
      <c r="DA26" s="2"/>
      <c r="DB26" s="2"/>
      <c r="DC26" s="2"/>
      <c r="DD26" s="2"/>
      <c r="DE26" s="2"/>
      <c r="DF26" s="7">
        <f t="shared" si="118"/>
        <v>0</v>
      </c>
      <c r="DG26" s="19">
        <f t="shared" si="119"/>
        <v>0</v>
      </c>
      <c r="DH26" s="6">
        <f t="shared" si="120"/>
        <v>0</v>
      </c>
      <c r="DI26" s="20">
        <f t="shared" si="121"/>
        <v>0</v>
      </c>
      <c r="DJ26" s="24"/>
      <c r="DK26" s="1"/>
      <c r="DL26" s="2"/>
      <c r="DM26" s="2"/>
      <c r="DN26" s="2"/>
      <c r="DO26" s="2"/>
      <c r="DP26" s="2"/>
      <c r="DQ26" s="7">
        <f t="shared" si="122"/>
        <v>0</v>
      </c>
      <c r="DR26" s="19">
        <f t="shared" si="123"/>
        <v>0</v>
      </c>
      <c r="DS26" s="6">
        <f t="shared" si="124"/>
        <v>0</v>
      </c>
      <c r="DT26" s="20">
        <f t="shared" si="125"/>
        <v>0</v>
      </c>
      <c r="DU26" s="24"/>
      <c r="DV26" s="1"/>
      <c r="DW26" s="2"/>
      <c r="DX26" s="2"/>
      <c r="DY26" s="2"/>
      <c r="DZ26" s="2"/>
      <c r="EA26" s="2"/>
      <c r="EB26" s="7">
        <f t="shared" si="126"/>
        <v>0</v>
      </c>
      <c r="EC26" s="19">
        <f t="shared" si="127"/>
        <v>0</v>
      </c>
      <c r="ED26" s="6">
        <f t="shared" si="128"/>
        <v>0</v>
      </c>
      <c r="EE26" s="20">
        <f t="shared" si="129"/>
        <v>0</v>
      </c>
      <c r="EF26" s="24"/>
      <c r="EG26" s="1"/>
      <c r="EH26" s="2"/>
      <c r="EI26" s="2"/>
      <c r="EJ26" s="2"/>
      <c r="EK26" s="2"/>
      <c r="EL26" s="2"/>
      <c r="EM26" s="7">
        <f t="shared" si="130"/>
        <v>0</v>
      </c>
      <c r="EN26" s="19">
        <f t="shared" si="131"/>
        <v>0</v>
      </c>
      <c r="EO26" s="6">
        <f t="shared" si="132"/>
        <v>0</v>
      </c>
      <c r="EP26" s="20">
        <f t="shared" si="133"/>
        <v>0</v>
      </c>
      <c r="EQ26" s="24"/>
      <c r="ER26" s="1"/>
      <c r="ES26" s="2"/>
      <c r="ET26" s="2"/>
      <c r="EU26" s="2"/>
      <c r="EV26" s="2"/>
      <c r="EW26" s="2"/>
      <c r="EX26" s="7">
        <f t="shared" si="134"/>
        <v>0</v>
      </c>
      <c r="EY26" s="19">
        <f t="shared" si="135"/>
        <v>0</v>
      </c>
      <c r="EZ26" s="6">
        <f t="shared" si="136"/>
        <v>0</v>
      </c>
      <c r="FA26" s="20">
        <f t="shared" si="137"/>
        <v>0</v>
      </c>
      <c r="FB26" s="24"/>
      <c r="FC26" s="1"/>
      <c r="FD26" s="2"/>
      <c r="FE26" s="2"/>
      <c r="FF26" s="2"/>
      <c r="FG26" s="2"/>
      <c r="FH26" s="2"/>
      <c r="FI26" s="7">
        <f t="shared" si="138"/>
        <v>0</v>
      </c>
      <c r="FJ26" s="19">
        <f t="shared" si="139"/>
        <v>0</v>
      </c>
      <c r="FK26" s="6">
        <f t="shared" si="140"/>
        <v>0</v>
      </c>
      <c r="FL26" s="20">
        <f t="shared" si="141"/>
        <v>0</v>
      </c>
      <c r="FM26" s="24"/>
      <c r="FN26" s="1"/>
      <c r="FO26" s="2"/>
      <c r="FP26" s="2"/>
      <c r="FQ26" s="2"/>
      <c r="FR26" s="2"/>
      <c r="FS26" s="2"/>
      <c r="FT26" s="7">
        <f t="shared" si="142"/>
        <v>0</v>
      </c>
      <c r="FU26" s="19">
        <f t="shared" si="143"/>
        <v>0</v>
      </c>
      <c r="FV26" s="6">
        <f t="shared" si="144"/>
        <v>0</v>
      </c>
      <c r="FW26" s="20">
        <f t="shared" si="145"/>
        <v>0</v>
      </c>
      <c r="FX26" s="24"/>
      <c r="FY26" s="1"/>
      <c r="FZ26" s="2"/>
      <c r="GA26" s="2"/>
      <c r="GB26" s="2"/>
      <c r="GC26" s="2"/>
      <c r="GD26" s="2"/>
      <c r="GE26" s="7">
        <f t="shared" si="146"/>
        <v>0</v>
      </c>
      <c r="GF26" s="19">
        <f t="shared" si="147"/>
        <v>0</v>
      </c>
      <c r="GG26" s="6">
        <f t="shared" si="148"/>
        <v>0</v>
      </c>
      <c r="GH26" s="20">
        <f t="shared" si="149"/>
        <v>0</v>
      </c>
      <c r="GI26" s="24"/>
      <c r="GJ26" s="1"/>
      <c r="GK26" s="2"/>
      <c r="GL26" s="2"/>
      <c r="GM26" s="2"/>
      <c r="GN26" s="2"/>
      <c r="GO26" s="2"/>
      <c r="GP26" s="7">
        <f t="shared" si="150"/>
        <v>0</v>
      </c>
      <c r="GQ26" s="19">
        <f t="shared" si="151"/>
        <v>0</v>
      </c>
      <c r="GR26" s="6">
        <f t="shared" si="152"/>
        <v>0</v>
      </c>
      <c r="GS26" s="20">
        <f t="shared" si="153"/>
        <v>0</v>
      </c>
      <c r="GT26" s="24"/>
      <c r="GU26" s="1"/>
      <c r="GV26" s="2"/>
      <c r="GW26" s="2"/>
      <c r="GX26" s="2"/>
      <c r="GY26" s="2"/>
      <c r="GZ26" s="2"/>
      <c r="HA26" s="7">
        <f t="shared" si="154"/>
        <v>0</v>
      </c>
      <c r="HB26" s="19">
        <f t="shared" si="155"/>
        <v>0</v>
      </c>
      <c r="HC26" s="6">
        <f t="shared" si="156"/>
        <v>0</v>
      </c>
      <c r="HD26" s="20">
        <f t="shared" si="157"/>
        <v>0</v>
      </c>
      <c r="HE26" s="24"/>
      <c r="HF26" s="1"/>
      <c r="HG26" s="2"/>
      <c r="HH26" s="2"/>
      <c r="HI26" s="2"/>
      <c r="HJ26" s="2"/>
      <c r="HK26" s="2"/>
      <c r="HL26" s="7">
        <f t="shared" si="158"/>
        <v>0</v>
      </c>
      <c r="HM26" s="19">
        <f t="shared" si="159"/>
        <v>0</v>
      </c>
      <c r="HN26" s="6">
        <f t="shared" si="160"/>
        <v>0</v>
      </c>
      <c r="HO26" s="20">
        <f t="shared" si="161"/>
        <v>0</v>
      </c>
      <c r="HP26" s="24"/>
      <c r="HQ26" s="1"/>
      <c r="HR26" s="2"/>
      <c r="HS26" s="2"/>
      <c r="HT26" s="2"/>
      <c r="HU26" s="2"/>
      <c r="HV26" s="2"/>
      <c r="HW26" s="7">
        <f t="shared" si="162"/>
        <v>0</v>
      </c>
      <c r="HX26" s="19">
        <f t="shared" si="163"/>
        <v>0</v>
      </c>
      <c r="HY26" s="6">
        <f t="shared" si="164"/>
        <v>0</v>
      </c>
      <c r="HZ26" s="20">
        <f t="shared" si="165"/>
        <v>0</v>
      </c>
      <c r="IA26" s="24"/>
      <c r="IB26" s="1"/>
      <c r="IC26" s="2"/>
      <c r="ID26" s="2"/>
      <c r="IE26" s="2"/>
      <c r="IF26" s="2"/>
      <c r="IG26" s="2"/>
      <c r="IH26" s="7">
        <f t="shared" si="166"/>
        <v>0</v>
      </c>
      <c r="II26" s="19">
        <f t="shared" si="167"/>
        <v>0</v>
      </c>
      <c r="IJ26" s="6">
        <f t="shared" si="168"/>
        <v>0</v>
      </c>
      <c r="IK26" s="20">
        <f t="shared" si="169"/>
        <v>0</v>
      </c>
    </row>
    <row r="27" spans="1:245" ht="12.75" hidden="1">
      <c r="A27" s="26">
        <v>24</v>
      </c>
      <c r="B27" s="9"/>
      <c r="C27" s="9"/>
      <c r="D27" s="10"/>
      <c r="E27" s="10"/>
      <c r="F27" s="74"/>
      <c r="G27" s="71">
        <f t="shared" si="170"/>
      </c>
      <c r="H27" s="17">
        <f>IF(AND($H$2="Y",J27&gt;0,OR(AND(G27=1,G36=10),AND(G27=2,G45=20),AND(G27=3,G64=30),AND(G27=4,G73=40),AND(G27=5,G82=50),AND(G27=6,G91=60),AND(G27=7,G100=70),AND(G27=8,G109=80),AND(G27=9,G118=90),AND(G27=10,G127=100))),VLOOKUP(J27-1,SortLookup!$A$13:$B$16,2,FALSE),"")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29">
        <f t="shared" si="85"/>
        <v>0</v>
      </c>
      <c r="L27" s="30">
        <f t="shared" si="86"/>
        <v>0</v>
      </c>
      <c r="M27" s="8">
        <f t="shared" si="87"/>
        <v>0</v>
      </c>
      <c r="N27" s="31">
        <f t="shared" si="88"/>
        <v>0</v>
      </c>
      <c r="O27" s="32">
        <f t="shared" si="89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90"/>
        <v>0</v>
      </c>
      <c r="AC27" s="19">
        <f t="shared" si="91"/>
        <v>0</v>
      </c>
      <c r="AD27" s="6">
        <f t="shared" si="92"/>
        <v>0</v>
      </c>
      <c r="AE27" s="20">
        <f t="shared" si="93"/>
        <v>0</v>
      </c>
      <c r="AF27" s="1"/>
      <c r="AG27" s="1"/>
      <c r="AH27" s="1"/>
      <c r="AI27" s="1"/>
      <c r="AJ27" s="2"/>
      <c r="AK27" s="2"/>
      <c r="AL27" s="2"/>
      <c r="AM27" s="2"/>
      <c r="AN27" s="2"/>
      <c r="AO27" s="7">
        <f t="shared" si="94"/>
        <v>0</v>
      </c>
      <c r="AP27" s="19">
        <f t="shared" si="95"/>
        <v>0</v>
      </c>
      <c r="AQ27" s="6">
        <f t="shared" si="96"/>
        <v>0</v>
      </c>
      <c r="AR27" s="20">
        <f t="shared" si="97"/>
        <v>0</v>
      </c>
      <c r="AS27" s="24"/>
      <c r="AT27" s="1"/>
      <c r="AU27" s="1"/>
      <c r="AV27" s="2"/>
      <c r="AW27" s="2"/>
      <c r="AX27" s="2"/>
      <c r="AY27" s="2"/>
      <c r="AZ27" s="2"/>
      <c r="BA27" s="7">
        <f t="shared" si="98"/>
        <v>0</v>
      </c>
      <c r="BB27" s="19">
        <f t="shared" si="99"/>
        <v>0</v>
      </c>
      <c r="BC27" s="6">
        <f t="shared" si="100"/>
        <v>0</v>
      </c>
      <c r="BD27" s="20">
        <f t="shared" si="101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102"/>
        <v>0</v>
      </c>
      <c r="BN27" s="19">
        <f t="shared" si="103"/>
        <v>0</v>
      </c>
      <c r="BO27" s="6">
        <f t="shared" si="104"/>
        <v>0</v>
      </c>
      <c r="BP27" s="20">
        <f t="shared" si="105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106"/>
        <v>0</v>
      </c>
      <c r="BZ27" s="19">
        <f t="shared" si="107"/>
        <v>0</v>
      </c>
      <c r="CA27" s="6">
        <f t="shared" si="108"/>
        <v>0</v>
      </c>
      <c r="CB27" s="20">
        <f t="shared" si="109"/>
        <v>0</v>
      </c>
      <c r="CC27" s="24"/>
      <c r="CD27" s="1"/>
      <c r="CE27" s="2"/>
      <c r="CF27" s="2"/>
      <c r="CG27" s="2"/>
      <c r="CH27" s="2"/>
      <c r="CI27" s="2"/>
      <c r="CJ27" s="7">
        <f t="shared" si="110"/>
        <v>0</v>
      </c>
      <c r="CK27" s="19">
        <f t="shared" si="111"/>
        <v>0</v>
      </c>
      <c r="CL27" s="6">
        <f t="shared" si="112"/>
        <v>0</v>
      </c>
      <c r="CM27" s="20">
        <f t="shared" si="113"/>
        <v>0</v>
      </c>
      <c r="CN27" s="24"/>
      <c r="CO27" s="1"/>
      <c r="CP27" s="2"/>
      <c r="CQ27" s="2"/>
      <c r="CR27" s="2"/>
      <c r="CS27" s="2"/>
      <c r="CT27" s="2"/>
      <c r="CU27" s="7">
        <f t="shared" si="114"/>
        <v>0</v>
      </c>
      <c r="CV27" s="19">
        <f t="shared" si="115"/>
        <v>0</v>
      </c>
      <c r="CW27" s="6">
        <f t="shared" si="116"/>
        <v>0</v>
      </c>
      <c r="CX27" s="20">
        <f t="shared" si="117"/>
        <v>0</v>
      </c>
      <c r="CY27" s="24"/>
      <c r="CZ27" s="1"/>
      <c r="DA27" s="2"/>
      <c r="DB27" s="2"/>
      <c r="DC27" s="2"/>
      <c r="DD27" s="2"/>
      <c r="DE27" s="2"/>
      <c r="DF27" s="7">
        <f t="shared" si="118"/>
        <v>0</v>
      </c>
      <c r="DG27" s="19">
        <f t="shared" si="119"/>
        <v>0</v>
      </c>
      <c r="DH27" s="6">
        <f t="shared" si="120"/>
        <v>0</v>
      </c>
      <c r="DI27" s="20">
        <f t="shared" si="121"/>
        <v>0</v>
      </c>
      <c r="DJ27" s="24"/>
      <c r="DK27" s="1"/>
      <c r="DL27" s="2"/>
      <c r="DM27" s="2"/>
      <c r="DN27" s="2"/>
      <c r="DO27" s="2"/>
      <c r="DP27" s="2"/>
      <c r="DQ27" s="7">
        <f t="shared" si="122"/>
        <v>0</v>
      </c>
      <c r="DR27" s="19">
        <f t="shared" si="123"/>
        <v>0</v>
      </c>
      <c r="DS27" s="6">
        <f t="shared" si="124"/>
        <v>0</v>
      </c>
      <c r="DT27" s="20">
        <f t="shared" si="125"/>
        <v>0</v>
      </c>
      <c r="DU27" s="24"/>
      <c r="DV27" s="1"/>
      <c r="DW27" s="2"/>
      <c r="DX27" s="2"/>
      <c r="DY27" s="2"/>
      <c r="DZ27" s="2"/>
      <c r="EA27" s="2"/>
      <c r="EB27" s="7">
        <f t="shared" si="126"/>
        <v>0</v>
      </c>
      <c r="EC27" s="19">
        <f t="shared" si="127"/>
        <v>0</v>
      </c>
      <c r="ED27" s="6">
        <f t="shared" si="128"/>
        <v>0</v>
      </c>
      <c r="EE27" s="20">
        <f t="shared" si="129"/>
        <v>0</v>
      </c>
      <c r="EF27" s="24"/>
      <c r="EG27" s="1"/>
      <c r="EH27" s="2"/>
      <c r="EI27" s="2"/>
      <c r="EJ27" s="2"/>
      <c r="EK27" s="2"/>
      <c r="EL27" s="2"/>
      <c r="EM27" s="7">
        <f t="shared" si="130"/>
        <v>0</v>
      </c>
      <c r="EN27" s="19">
        <f t="shared" si="131"/>
        <v>0</v>
      </c>
      <c r="EO27" s="6">
        <f t="shared" si="132"/>
        <v>0</v>
      </c>
      <c r="EP27" s="20">
        <f t="shared" si="133"/>
        <v>0</v>
      </c>
      <c r="EQ27" s="24"/>
      <c r="ER27" s="1"/>
      <c r="ES27" s="2"/>
      <c r="ET27" s="2"/>
      <c r="EU27" s="2"/>
      <c r="EV27" s="2"/>
      <c r="EW27" s="2"/>
      <c r="EX27" s="7">
        <f t="shared" si="134"/>
        <v>0</v>
      </c>
      <c r="EY27" s="19">
        <f t="shared" si="135"/>
        <v>0</v>
      </c>
      <c r="EZ27" s="6">
        <f t="shared" si="136"/>
        <v>0</v>
      </c>
      <c r="FA27" s="20">
        <f t="shared" si="137"/>
        <v>0</v>
      </c>
      <c r="FB27" s="24"/>
      <c r="FC27" s="1"/>
      <c r="FD27" s="2"/>
      <c r="FE27" s="2"/>
      <c r="FF27" s="2"/>
      <c r="FG27" s="2"/>
      <c r="FH27" s="2"/>
      <c r="FI27" s="7">
        <f t="shared" si="138"/>
        <v>0</v>
      </c>
      <c r="FJ27" s="19">
        <f t="shared" si="139"/>
        <v>0</v>
      </c>
      <c r="FK27" s="6">
        <f t="shared" si="140"/>
        <v>0</v>
      </c>
      <c r="FL27" s="20">
        <f t="shared" si="141"/>
        <v>0</v>
      </c>
      <c r="FM27" s="24"/>
      <c r="FN27" s="1"/>
      <c r="FO27" s="2"/>
      <c r="FP27" s="2"/>
      <c r="FQ27" s="2"/>
      <c r="FR27" s="2"/>
      <c r="FS27" s="2"/>
      <c r="FT27" s="7">
        <f t="shared" si="142"/>
        <v>0</v>
      </c>
      <c r="FU27" s="19">
        <f t="shared" si="143"/>
        <v>0</v>
      </c>
      <c r="FV27" s="6">
        <f t="shared" si="144"/>
        <v>0</v>
      </c>
      <c r="FW27" s="20">
        <f t="shared" si="145"/>
        <v>0</v>
      </c>
      <c r="FX27" s="24"/>
      <c r="FY27" s="1"/>
      <c r="FZ27" s="2"/>
      <c r="GA27" s="2"/>
      <c r="GB27" s="2"/>
      <c r="GC27" s="2"/>
      <c r="GD27" s="2"/>
      <c r="GE27" s="7">
        <f t="shared" si="146"/>
        <v>0</v>
      </c>
      <c r="GF27" s="19">
        <f t="shared" si="147"/>
        <v>0</v>
      </c>
      <c r="GG27" s="6">
        <f t="shared" si="148"/>
        <v>0</v>
      </c>
      <c r="GH27" s="20">
        <f t="shared" si="149"/>
        <v>0</v>
      </c>
      <c r="GI27" s="24"/>
      <c r="GJ27" s="1"/>
      <c r="GK27" s="2"/>
      <c r="GL27" s="2"/>
      <c r="GM27" s="2"/>
      <c r="GN27" s="2"/>
      <c r="GO27" s="2"/>
      <c r="GP27" s="7">
        <f t="shared" si="150"/>
        <v>0</v>
      </c>
      <c r="GQ27" s="19">
        <f t="shared" si="151"/>
        <v>0</v>
      </c>
      <c r="GR27" s="6">
        <f t="shared" si="152"/>
        <v>0</v>
      </c>
      <c r="GS27" s="20">
        <f t="shared" si="153"/>
        <v>0</v>
      </c>
      <c r="GT27" s="24"/>
      <c r="GU27" s="1"/>
      <c r="GV27" s="2"/>
      <c r="GW27" s="2"/>
      <c r="GX27" s="2"/>
      <c r="GY27" s="2"/>
      <c r="GZ27" s="2"/>
      <c r="HA27" s="7">
        <f t="shared" si="154"/>
        <v>0</v>
      </c>
      <c r="HB27" s="19">
        <f t="shared" si="155"/>
        <v>0</v>
      </c>
      <c r="HC27" s="6">
        <f t="shared" si="156"/>
        <v>0</v>
      </c>
      <c r="HD27" s="20">
        <f t="shared" si="157"/>
        <v>0</v>
      </c>
      <c r="HE27" s="24"/>
      <c r="HF27" s="1"/>
      <c r="HG27" s="2"/>
      <c r="HH27" s="2"/>
      <c r="HI27" s="2"/>
      <c r="HJ27" s="2"/>
      <c r="HK27" s="2"/>
      <c r="HL27" s="7">
        <f t="shared" si="158"/>
        <v>0</v>
      </c>
      <c r="HM27" s="19">
        <f t="shared" si="159"/>
        <v>0</v>
      </c>
      <c r="HN27" s="6">
        <f t="shared" si="160"/>
        <v>0</v>
      </c>
      <c r="HO27" s="20">
        <f t="shared" si="161"/>
        <v>0</v>
      </c>
      <c r="HP27" s="24"/>
      <c r="HQ27" s="1"/>
      <c r="HR27" s="2"/>
      <c r="HS27" s="2"/>
      <c r="HT27" s="2"/>
      <c r="HU27" s="2"/>
      <c r="HV27" s="2"/>
      <c r="HW27" s="7">
        <f t="shared" si="162"/>
        <v>0</v>
      </c>
      <c r="HX27" s="19">
        <f t="shared" si="163"/>
        <v>0</v>
      </c>
      <c r="HY27" s="6">
        <f t="shared" si="164"/>
        <v>0</v>
      </c>
      <c r="HZ27" s="20">
        <f t="shared" si="165"/>
        <v>0</v>
      </c>
      <c r="IA27" s="24"/>
      <c r="IB27" s="1"/>
      <c r="IC27" s="2"/>
      <c r="ID27" s="2"/>
      <c r="IE27" s="2"/>
      <c r="IF27" s="2"/>
      <c r="IG27" s="2"/>
      <c r="IH27" s="7">
        <f t="shared" si="166"/>
        <v>0</v>
      </c>
      <c r="II27" s="19">
        <f t="shared" si="167"/>
        <v>0</v>
      </c>
      <c r="IJ27" s="6">
        <f t="shared" si="168"/>
        <v>0</v>
      </c>
      <c r="IK27" s="20">
        <f t="shared" si="169"/>
        <v>0</v>
      </c>
    </row>
    <row r="28" spans="1:245" ht="12.75" hidden="1">
      <c r="A28" s="26">
        <v>25</v>
      </c>
      <c r="B28" s="9"/>
      <c r="C28" s="9"/>
      <c r="D28" s="10"/>
      <c r="E28" s="10"/>
      <c r="F28" s="74"/>
      <c r="G28" s="71">
        <f t="shared" si="170"/>
      </c>
      <c r="H28" s="17">
        <f>IF(AND($H$2="Y",J28&gt;0,OR(AND(G28=1,G37=10),AND(G28=2,G46=20),AND(G28=3,G65=30),AND(G28=4,G74=40),AND(G28=5,G83=50),AND(G28=6,G92=60),AND(G28=7,G101=70),AND(G28=8,G110=80),AND(G28=9,G119=90),AND(G28=10,G128=100))),VLOOKUP(J28-1,SortLookup!$A$13:$B$16,2,FALSE),"")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29">
        <f t="shared" si="85"/>
        <v>0</v>
      </c>
      <c r="L28" s="30">
        <f t="shared" si="86"/>
        <v>0</v>
      </c>
      <c r="M28" s="8">
        <f t="shared" si="87"/>
        <v>0</v>
      </c>
      <c r="N28" s="31">
        <f t="shared" si="88"/>
        <v>0</v>
      </c>
      <c r="O28" s="32">
        <f t="shared" si="89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90"/>
        <v>0</v>
      </c>
      <c r="AC28" s="19">
        <f t="shared" si="91"/>
        <v>0</v>
      </c>
      <c r="AD28" s="6">
        <f t="shared" si="92"/>
        <v>0</v>
      </c>
      <c r="AE28" s="20">
        <f t="shared" si="93"/>
        <v>0</v>
      </c>
      <c r="AF28" s="1"/>
      <c r="AG28" s="1"/>
      <c r="AH28" s="1"/>
      <c r="AI28" s="1"/>
      <c r="AJ28" s="2"/>
      <c r="AK28" s="2"/>
      <c r="AL28" s="2"/>
      <c r="AM28" s="2"/>
      <c r="AN28" s="2"/>
      <c r="AO28" s="7">
        <f t="shared" si="94"/>
        <v>0</v>
      </c>
      <c r="AP28" s="19">
        <f t="shared" si="95"/>
        <v>0</v>
      </c>
      <c r="AQ28" s="6">
        <f t="shared" si="96"/>
        <v>0</v>
      </c>
      <c r="AR28" s="20">
        <f t="shared" si="97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98"/>
        <v>0</v>
      </c>
      <c r="BB28" s="19">
        <f t="shared" si="99"/>
        <v>0</v>
      </c>
      <c r="BC28" s="6">
        <f t="shared" si="100"/>
        <v>0</v>
      </c>
      <c r="BD28" s="20">
        <f t="shared" si="101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02"/>
        <v>0</v>
      </c>
      <c r="BN28" s="19">
        <f t="shared" si="103"/>
        <v>0</v>
      </c>
      <c r="BO28" s="6">
        <f t="shared" si="104"/>
        <v>0</v>
      </c>
      <c r="BP28" s="20">
        <f t="shared" si="105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106"/>
        <v>0</v>
      </c>
      <c r="BZ28" s="19">
        <f t="shared" si="107"/>
        <v>0</v>
      </c>
      <c r="CA28" s="6">
        <f t="shared" si="108"/>
        <v>0</v>
      </c>
      <c r="CB28" s="20">
        <f t="shared" si="109"/>
        <v>0</v>
      </c>
      <c r="CC28" s="24"/>
      <c r="CD28" s="1"/>
      <c r="CE28" s="2"/>
      <c r="CF28" s="2"/>
      <c r="CG28" s="2"/>
      <c r="CH28" s="2"/>
      <c r="CI28" s="2"/>
      <c r="CJ28" s="7">
        <f t="shared" si="110"/>
        <v>0</v>
      </c>
      <c r="CK28" s="19">
        <f t="shared" si="111"/>
        <v>0</v>
      </c>
      <c r="CL28" s="6">
        <f t="shared" si="112"/>
        <v>0</v>
      </c>
      <c r="CM28" s="20">
        <f t="shared" si="113"/>
        <v>0</v>
      </c>
      <c r="CN28" s="24"/>
      <c r="CO28" s="1"/>
      <c r="CP28" s="2"/>
      <c r="CQ28" s="2"/>
      <c r="CR28" s="2"/>
      <c r="CS28" s="2"/>
      <c r="CT28" s="2"/>
      <c r="CU28" s="7">
        <f t="shared" si="114"/>
        <v>0</v>
      </c>
      <c r="CV28" s="19">
        <f t="shared" si="115"/>
        <v>0</v>
      </c>
      <c r="CW28" s="6">
        <f t="shared" si="116"/>
        <v>0</v>
      </c>
      <c r="CX28" s="20">
        <f t="shared" si="117"/>
        <v>0</v>
      </c>
      <c r="CY28" s="24"/>
      <c r="CZ28" s="1"/>
      <c r="DA28" s="2"/>
      <c r="DB28" s="2"/>
      <c r="DC28" s="2"/>
      <c r="DD28" s="2"/>
      <c r="DE28" s="2"/>
      <c r="DF28" s="7">
        <f t="shared" si="118"/>
        <v>0</v>
      </c>
      <c r="DG28" s="19">
        <f t="shared" si="119"/>
        <v>0</v>
      </c>
      <c r="DH28" s="6">
        <f t="shared" si="120"/>
        <v>0</v>
      </c>
      <c r="DI28" s="20">
        <f t="shared" si="121"/>
        <v>0</v>
      </c>
      <c r="DJ28" s="24"/>
      <c r="DK28" s="1"/>
      <c r="DL28" s="2"/>
      <c r="DM28" s="2"/>
      <c r="DN28" s="2"/>
      <c r="DO28" s="2"/>
      <c r="DP28" s="2"/>
      <c r="DQ28" s="7">
        <f t="shared" si="122"/>
        <v>0</v>
      </c>
      <c r="DR28" s="19">
        <f t="shared" si="123"/>
        <v>0</v>
      </c>
      <c r="DS28" s="6">
        <f t="shared" si="124"/>
        <v>0</v>
      </c>
      <c r="DT28" s="20">
        <f t="shared" si="125"/>
        <v>0</v>
      </c>
      <c r="DU28" s="24"/>
      <c r="DV28" s="1"/>
      <c r="DW28" s="2"/>
      <c r="DX28" s="2"/>
      <c r="DY28" s="2"/>
      <c r="DZ28" s="2"/>
      <c r="EA28" s="2"/>
      <c r="EB28" s="7">
        <f t="shared" si="126"/>
        <v>0</v>
      </c>
      <c r="EC28" s="19">
        <f t="shared" si="127"/>
        <v>0</v>
      </c>
      <c r="ED28" s="6">
        <f t="shared" si="128"/>
        <v>0</v>
      </c>
      <c r="EE28" s="20">
        <f t="shared" si="129"/>
        <v>0</v>
      </c>
      <c r="EF28" s="24"/>
      <c r="EG28" s="1"/>
      <c r="EH28" s="2"/>
      <c r="EI28" s="2"/>
      <c r="EJ28" s="2"/>
      <c r="EK28" s="2"/>
      <c r="EL28" s="2"/>
      <c r="EM28" s="7">
        <f t="shared" si="130"/>
        <v>0</v>
      </c>
      <c r="EN28" s="19">
        <f t="shared" si="131"/>
        <v>0</v>
      </c>
      <c r="EO28" s="6">
        <f t="shared" si="132"/>
        <v>0</v>
      </c>
      <c r="EP28" s="20">
        <f t="shared" si="133"/>
        <v>0</v>
      </c>
      <c r="EQ28" s="24"/>
      <c r="ER28" s="1"/>
      <c r="ES28" s="2"/>
      <c r="ET28" s="2"/>
      <c r="EU28" s="2"/>
      <c r="EV28" s="2"/>
      <c r="EW28" s="2"/>
      <c r="EX28" s="7">
        <f t="shared" si="134"/>
        <v>0</v>
      </c>
      <c r="EY28" s="19">
        <f t="shared" si="135"/>
        <v>0</v>
      </c>
      <c r="EZ28" s="6">
        <f t="shared" si="136"/>
        <v>0</v>
      </c>
      <c r="FA28" s="20">
        <f t="shared" si="137"/>
        <v>0</v>
      </c>
      <c r="FB28" s="24"/>
      <c r="FC28" s="1"/>
      <c r="FD28" s="2"/>
      <c r="FE28" s="2"/>
      <c r="FF28" s="2"/>
      <c r="FG28" s="2"/>
      <c r="FH28" s="2"/>
      <c r="FI28" s="7">
        <f t="shared" si="138"/>
        <v>0</v>
      </c>
      <c r="FJ28" s="19">
        <f t="shared" si="139"/>
        <v>0</v>
      </c>
      <c r="FK28" s="6">
        <f t="shared" si="140"/>
        <v>0</v>
      </c>
      <c r="FL28" s="20">
        <f t="shared" si="141"/>
        <v>0</v>
      </c>
      <c r="FM28" s="24"/>
      <c r="FN28" s="1"/>
      <c r="FO28" s="2"/>
      <c r="FP28" s="2"/>
      <c r="FQ28" s="2"/>
      <c r="FR28" s="2"/>
      <c r="FS28" s="2"/>
      <c r="FT28" s="7">
        <f t="shared" si="142"/>
        <v>0</v>
      </c>
      <c r="FU28" s="19">
        <f t="shared" si="143"/>
        <v>0</v>
      </c>
      <c r="FV28" s="6">
        <f t="shared" si="144"/>
        <v>0</v>
      </c>
      <c r="FW28" s="20">
        <f t="shared" si="145"/>
        <v>0</v>
      </c>
      <c r="FX28" s="24"/>
      <c r="FY28" s="1"/>
      <c r="FZ28" s="2"/>
      <c r="GA28" s="2"/>
      <c r="GB28" s="2"/>
      <c r="GC28" s="2"/>
      <c r="GD28" s="2"/>
      <c r="GE28" s="7">
        <f t="shared" si="146"/>
        <v>0</v>
      </c>
      <c r="GF28" s="19">
        <f t="shared" si="147"/>
        <v>0</v>
      </c>
      <c r="GG28" s="6">
        <f t="shared" si="148"/>
        <v>0</v>
      </c>
      <c r="GH28" s="20">
        <f t="shared" si="149"/>
        <v>0</v>
      </c>
      <c r="GI28" s="24"/>
      <c r="GJ28" s="1"/>
      <c r="GK28" s="2"/>
      <c r="GL28" s="2"/>
      <c r="GM28" s="2"/>
      <c r="GN28" s="2"/>
      <c r="GO28" s="2"/>
      <c r="GP28" s="7">
        <f t="shared" si="150"/>
        <v>0</v>
      </c>
      <c r="GQ28" s="19">
        <f t="shared" si="151"/>
        <v>0</v>
      </c>
      <c r="GR28" s="6">
        <f t="shared" si="152"/>
        <v>0</v>
      </c>
      <c r="GS28" s="20">
        <f t="shared" si="153"/>
        <v>0</v>
      </c>
      <c r="GT28" s="24"/>
      <c r="GU28" s="1"/>
      <c r="GV28" s="2"/>
      <c r="GW28" s="2"/>
      <c r="GX28" s="2"/>
      <c r="GY28" s="2"/>
      <c r="GZ28" s="2"/>
      <c r="HA28" s="7">
        <f t="shared" si="154"/>
        <v>0</v>
      </c>
      <c r="HB28" s="19">
        <f t="shared" si="155"/>
        <v>0</v>
      </c>
      <c r="HC28" s="6">
        <f t="shared" si="156"/>
        <v>0</v>
      </c>
      <c r="HD28" s="20">
        <f t="shared" si="157"/>
        <v>0</v>
      </c>
      <c r="HE28" s="24"/>
      <c r="HF28" s="1"/>
      <c r="HG28" s="2"/>
      <c r="HH28" s="2"/>
      <c r="HI28" s="2"/>
      <c r="HJ28" s="2"/>
      <c r="HK28" s="2"/>
      <c r="HL28" s="7">
        <f t="shared" si="158"/>
        <v>0</v>
      </c>
      <c r="HM28" s="19">
        <f t="shared" si="159"/>
        <v>0</v>
      </c>
      <c r="HN28" s="6">
        <f t="shared" si="160"/>
        <v>0</v>
      </c>
      <c r="HO28" s="20">
        <f t="shared" si="161"/>
        <v>0</v>
      </c>
      <c r="HP28" s="24"/>
      <c r="HQ28" s="1"/>
      <c r="HR28" s="2"/>
      <c r="HS28" s="2"/>
      <c r="HT28" s="2"/>
      <c r="HU28" s="2"/>
      <c r="HV28" s="2"/>
      <c r="HW28" s="7">
        <f t="shared" si="162"/>
        <v>0</v>
      </c>
      <c r="HX28" s="19">
        <f t="shared" si="163"/>
        <v>0</v>
      </c>
      <c r="HY28" s="6">
        <f t="shared" si="164"/>
        <v>0</v>
      </c>
      <c r="HZ28" s="20">
        <f t="shared" si="165"/>
        <v>0</v>
      </c>
      <c r="IA28" s="24"/>
      <c r="IB28" s="1"/>
      <c r="IC28" s="2"/>
      <c r="ID28" s="2"/>
      <c r="IE28" s="2"/>
      <c r="IF28" s="2"/>
      <c r="IG28" s="2"/>
      <c r="IH28" s="7">
        <f t="shared" si="166"/>
        <v>0</v>
      </c>
      <c r="II28" s="19">
        <f t="shared" si="167"/>
        <v>0</v>
      </c>
      <c r="IJ28" s="6">
        <f t="shared" si="168"/>
        <v>0</v>
      </c>
      <c r="IK28" s="20">
        <f t="shared" si="169"/>
        <v>0</v>
      </c>
    </row>
    <row r="29" spans="1:245" ht="12.75" hidden="1">
      <c r="A29" s="26">
        <v>26</v>
      </c>
      <c r="B29" s="9"/>
      <c r="C29" s="9"/>
      <c r="D29" s="10"/>
      <c r="E29" s="10"/>
      <c r="F29" s="74"/>
      <c r="G29" s="71">
        <f t="shared" si="170"/>
      </c>
      <c r="H29" s="17">
        <f>IF(AND($H$2="Y",J29&gt;0,OR(AND(G29=1,G38=10),AND(G29=2,G47=20),AND(G29=3,G66=30),AND(G29=4,G75=40),AND(G29=5,G84=50),AND(G29=6,G93=60),AND(G29=7,G102=70),AND(G29=8,G111=80),AND(G29=9,G120=90),AND(G29=10,G129=100))),VLOOKUP(J29-1,SortLookup!$A$13:$B$16,2,FALSE),"")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29">
        <f t="shared" si="85"/>
        <v>0</v>
      </c>
      <c r="L29" s="30">
        <f t="shared" si="86"/>
        <v>0</v>
      </c>
      <c r="M29" s="8">
        <f t="shared" si="87"/>
        <v>0</v>
      </c>
      <c r="N29" s="31">
        <f t="shared" si="88"/>
        <v>0</v>
      </c>
      <c r="O29" s="32">
        <f t="shared" si="89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90"/>
        <v>0</v>
      </c>
      <c r="AC29" s="19">
        <f t="shared" si="91"/>
        <v>0</v>
      </c>
      <c r="AD29" s="6">
        <f t="shared" si="92"/>
        <v>0</v>
      </c>
      <c r="AE29" s="20">
        <f t="shared" si="93"/>
        <v>0</v>
      </c>
      <c r="AF29" s="1"/>
      <c r="AG29" s="1"/>
      <c r="AH29" s="1"/>
      <c r="AI29" s="1"/>
      <c r="AJ29" s="2"/>
      <c r="AK29" s="2"/>
      <c r="AL29" s="2"/>
      <c r="AM29" s="2"/>
      <c r="AN29" s="2"/>
      <c r="AO29" s="7">
        <f t="shared" si="94"/>
        <v>0</v>
      </c>
      <c r="AP29" s="19">
        <f t="shared" si="95"/>
        <v>0</v>
      </c>
      <c r="AQ29" s="6">
        <f t="shared" si="96"/>
        <v>0</v>
      </c>
      <c r="AR29" s="20">
        <f t="shared" si="97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98"/>
        <v>0</v>
      </c>
      <c r="BB29" s="19">
        <f t="shared" si="99"/>
        <v>0</v>
      </c>
      <c r="BC29" s="6">
        <f t="shared" si="100"/>
        <v>0</v>
      </c>
      <c r="BD29" s="20">
        <f t="shared" si="101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02"/>
        <v>0</v>
      </c>
      <c r="BN29" s="19">
        <f t="shared" si="103"/>
        <v>0</v>
      </c>
      <c r="BO29" s="6">
        <f t="shared" si="104"/>
        <v>0</v>
      </c>
      <c r="BP29" s="20">
        <f t="shared" si="105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106"/>
        <v>0</v>
      </c>
      <c r="BZ29" s="19">
        <f t="shared" si="107"/>
        <v>0</v>
      </c>
      <c r="CA29" s="6">
        <f t="shared" si="108"/>
        <v>0</v>
      </c>
      <c r="CB29" s="20">
        <f t="shared" si="109"/>
        <v>0</v>
      </c>
      <c r="CC29" s="24"/>
      <c r="CD29" s="1"/>
      <c r="CE29" s="2"/>
      <c r="CF29" s="2"/>
      <c r="CG29" s="2"/>
      <c r="CH29" s="2"/>
      <c r="CI29" s="2"/>
      <c r="CJ29" s="7">
        <f t="shared" si="110"/>
        <v>0</v>
      </c>
      <c r="CK29" s="19">
        <f t="shared" si="111"/>
        <v>0</v>
      </c>
      <c r="CL29" s="6">
        <f t="shared" si="112"/>
        <v>0</v>
      </c>
      <c r="CM29" s="20">
        <f t="shared" si="113"/>
        <v>0</v>
      </c>
      <c r="CN29" s="24"/>
      <c r="CO29" s="1"/>
      <c r="CP29" s="2"/>
      <c r="CQ29" s="2"/>
      <c r="CR29" s="2"/>
      <c r="CS29" s="2"/>
      <c r="CT29" s="2"/>
      <c r="CU29" s="7">
        <f t="shared" si="114"/>
        <v>0</v>
      </c>
      <c r="CV29" s="19">
        <f t="shared" si="115"/>
        <v>0</v>
      </c>
      <c r="CW29" s="6">
        <f t="shared" si="116"/>
        <v>0</v>
      </c>
      <c r="CX29" s="20">
        <f t="shared" si="117"/>
        <v>0</v>
      </c>
      <c r="CY29" s="24"/>
      <c r="CZ29" s="1"/>
      <c r="DA29" s="2"/>
      <c r="DB29" s="2"/>
      <c r="DC29" s="2"/>
      <c r="DD29" s="2"/>
      <c r="DE29" s="2"/>
      <c r="DF29" s="7">
        <f t="shared" si="118"/>
        <v>0</v>
      </c>
      <c r="DG29" s="19">
        <f t="shared" si="119"/>
        <v>0</v>
      </c>
      <c r="DH29" s="6">
        <f t="shared" si="120"/>
        <v>0</v>
      </c>
      <c r="DI29" s="20">
        <f t="shared" si="121"/>
        <v>0</v>
      </c>
      <c r="DJ29" s="24"/>
      <c r="DK29" s="1"/>
      <c r="DL29" s="2"/>
      <c r="DM29" s="2"/>
      <c r="DN29" s="2"/>
      <c r="DO29" s="2"/>
      <c r="DP29" s="2"/>
      <c r="DQ29" s="7">
        <f t="shared" si="122"/>
        <v>0</v>
      </c>
      <c r="DR29" s="19">
        <f t="shared" si="123"/>
        <v>0</v>
      </c>
      <c r="DS29" s="6">
        <f t="shared" si="124"/>
        <v>0</v>
      </c>
      <c r="DT29" s="20">
        <f t="shared" si="125"/>
        <v>0</v>
      </c>
      <c r="DU29" s="24"/>
      <c r="DV29" s="1"/>
      <c r="DW29" s="2"/>
      <c r="DX29" s="2"/>
      <c r="DY29" s="2"/>
      <c r="DZ29" s="2"/>
      <c r="EA29" s="2"/>
      <c r="EB29" s="7">
        <f t="shared" si="126"/>
        <v>0</v>
      </c>
      <c r="EC29" s="19">
        <f t="shared" si="127"/>
        <v>0</v>
      </c>
      <c r="ED29" s="6">
        <f t="shared" si="128"/>
        <v>0</v>
      </c>
      <c r="EE29" s="20">
        <f t="shared" si="129"/>
        <v>0</v>
      </c>
      <c r="EF29" s="24"/>
      <c r="EG29" s="1"/>
      <c r="EH29" s="2"/>
      <c r="EI29" s="2"/>
      <c r="EJ29" s="2"/>
      <c r="EK29" s="2"/>
      <c r="EL29" s="2"/>
      <c r="EM29" s="7">
        <f t="shared" si="130"/>
        <v>0</v>
      </c>
      <c r="EN29" s="19">
        <f t="shared" si="131"/>
        <v>0</v>
      </c>
      <c r="EO29" s="6">
        <f t="shared" si="132"/>
        <v>0</v>
      </c>
      <c r="EP29" s="20">
        <f t="shared" si="133"/>
        <v>0</v>
      </c>
      <c r="EQ29" s="24"/>
      <c r="ER29" s="1"/>
      <c r="ES29" s="2"/>
      <c r="ET29" s="2"/>
      <c r="EU29" s="2"/>
      <c r="EV29" s="2"/>
      <c r="EW29" s="2"/>
      <c r="EX29" s="7">
        <f t="shared" si="134"/>
        <v>0</v>
      </c>
      <c r="EY29" s="19">
        <f t="shared" si="135"/>
        <v>0</v>
      </c>
      <c r="EZ29" s="6">
        <f t="shared" si="136"/>
        <v>0</v>
      </c>
      <c r="FA29" s="20">
        <f t="shared" si="137"/>
        <v>0</v>
      </c>
      <c r="FB29" s="24"/>
      <c r="FC29" s="1"/>
      <c r="FD29" s="2"/>
      <c r="FE29" s="2"/>
      <c r="FF29" s="2"/>
      <c r="FG29" s="2"/>
      <c r="FH29" s="2"/>
      <c r="FI29" s="7">
        <f t="shared" si="138"/>
        <v>0</v>
      </c>
      <c r="FJ29" s="19">
        <f t="shared" si="139"/>
        <v>0</v>
      </c>
      <c r="FK29" s="6">
        <f t="shared" si="140"/>
        <v>0</v>
      </c>
      <c r="FL29" s="20">
        <f t="shared" si="141"/>
        <v>0</v>
      </c>
      <c r="FM29" s="24"/>
      <c r="FN29" s="1"/>
      <c r="FO29" s="2"/>
      <c r="FP29" s="2"/>
      <c r="FQ29" s="2"/>
      <c r="FR29" s="2"/>
      <c r="FS29" s="2"/>
      <c r="FT29" s="7">
        <f t="shared" si="142"/>
        <v>0</v>
      </c>
      <c r="FU29" s="19">
        <f t="shared" si="143"/>
        <v>0</v>
      </c>
      <c r="FV29" s="6">
        <f t="shared" si="144"/>
        <v>0</v>
      </c>
      <c r="FW29" s="20">
        <f t="shared" si="145"/>
        <v>0</v>
      </c>
      <c r="FX29" s="24"/>
      <c r="FY29" s="1"/>
      <c r="FZ29" s="2"/>
      <c r="GA29" s="2"/>
      <c r="GB29" s="2"/>
      <c r="GC29" s="2"/>
      <c r="GD29" s="2"/>
      <c r="GE29" s="7">
        <f t="shared" si="146"/>
        <v>0</v>
      </c>
      <c r="GF29" s="19">
        <f t="shared" si="147"/>
        <v>0</v>
      </c>
      <c r="GG29" s="6">
        <f t="shared" si="148"/>
        <v>0</v>
      </c>
      <c r="GH29" s="20">
        <f t="shared" si="149"/>
        <v>0</v>
      </c>
      <c r="GI29" s="24"/>
      <c r="GJ29" s="1"/>
      <c r="GK29" s="2"/>
      <c r="GL29" s="2"/>
      <c r="GM29" s="2"/>
      <c r="GN29" s="2"/>
      <c r="GO29" s="2"/>
      <c r="GP29" s="7">
        <f t="shared" si="150"/>
        <v>0</v>
      </c>
      <c r="GQ29" s="19">
        <f t="shared" si="151"/>
        <v>0</v>
      </c>
      <c r="GR29" s="6">
        <f t="shared" si="152"/>
        <v>0</v>
      </c>
      <c r="GS29" s="20">
        <f t="shared" si="153"/>
        <v>0</v>
      </c>
      <c r="GT29" s="24"/>
      <c r="GU29" s="1"/>
      <c r="GV29" s="2"/>
      <c r="GW29" s="2"/>
      <c r="GX29" s="2"/>
      <c r="GY29" s="2"/>
      <c r="GZ29" s="2"/>
      <c r="HA29" s="7">
        <f t="shared" si="154"/>
        <v>0</v>
      </c>
      <c r="HB29" s="19">
        <f t="shared" si="155"/>
        <v>0</v>
      </c>
      <c r="HC29" s="6">
        <f t="shared" si="156"/>
        <v>0</v>
      </c>
      <c r="HD29" s="20">
        <f t="shared" si="157"/>
        <v>0</v>
      </c>
      <c r="HE29" s="24"/>
      <c r="HF29" s="1"/>
      <c r="HG29" s="2"/>
      <c r="HH29" s="2"/>
      <c r="HI29" s="2"/>
      <c r="HJ29" s="2"/>
      <c r="HK29" s="2"/>
      <c r="HL29" s="7">
        <f t="shared" si="158"/>
        <v>0</v>
      </c>
      <c r="HM29" s="19">
        <f t="shared" si="159"/>
        <v>0</v>
      </c>
      <c r="HN29" s="6">
        <f t="shared" si="160"/>
        <v>0</v>
      </c>
      <c r="HO29" s="20">
        <f t="shared" si="161"/>
        <v>0</v>
      </c>
      <c r="HP29" s="24"/>
      <c r="HQ29" s="1"/>
      <c r="HR29" s="2"/>
      <c r="HS29" s="2"/>
      <c r="HT29" s="2"/>
      <c r="HU29" s="2"/>
      <c r="HV29" s="2"/>
      <c r="HW29" s="7">
        <f t="shared" si="162"/>
        <v>0</v>
      </c>
      <c r="HX29" s="19">
        <f t="shared" si="163"/>
        <v>0</v>
      </c>
      <c r="HY29" s="6">
        <f t="shared" si="164"/>
        <v>0</v>
      </c>
      <c r="HZ29" s="20">
        <f t="shared" si="165"/>
        <v>0</v>
      </c>
      <c r="IA29" s="24"/>
      <c r="IB29" s="1"/>
      <c r="IC29" s="2"/>
      <c r="ID29" s="2"/>
      <c r="IE29" s="2"/>
      <c r="IF29" s="2"/>
      <c r="IG29" s="2"/>
      <c r="IH29" s="7">
        <f t="shared" si="166"/>
        <v>0</v>
      </c>
      <c r="II29" s="19">
        <f t="shared" si="167"/>
        <v>0</v>
      </c>
      <c r="IJ29" s="6">
        <f t="shared" si="168"/>
        <v>0</v>
      </c>
      <c r="IK29" s="20">
        <f t="shared" si="169"/>
        <v>0</v>
      </c>
    </row>
    <row r="30" spans="1:245" ht="12.75" hidden="1">
      <c r="A30" s="26">
        <v>27</v>
      </c>
      <c r="B30" s="9"/>
      <c r="C30" s="9"/>
      <c r="D30" s="10"/>
      <c r="E30" s="10"/>
      <c r="F30" s="74"/>
      <c r="G30" s="71">
        <f t="shared" si="170"/>
      </c>
      <c r="H30" s="17">
        <f>IF(AND($H$2="Y",J30&gt;0,OR(AND(G30=1,G39=10),AND(G30=2,G48=20),AND(G30=3,G67=30),AND(G30=4,G76=40),AND(G30=5,G85=50),AND(G30=6,G94=60),AND(G30=7,G103=70),AND(G30=8,G112=80),AND(G30=9,G121=90),AND(G30=10,G130=100))),VLOOKUP(J30-1,SortLookup!$A$13:$B$16,2,FALSE),"")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 t="shared" si="85"/>
        <v>0</v>
      </c>
      <c r="L30" s="30">
        <f t="shared" si="86"/>
        <v>0</v>
      </c>
      <c r="M30" s="8">
        <f t="shared" si="87"/>
        <v>0</v>
      </c>
      <c r="N30" s="31">
        <f t="shared" si="88"/>
        <v>0</v>
      </c>
      <c r="O30" s="32">
        <f t="shared" si="89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90"/>
        <v>0</v>
      </c>
      <c r="AC30" s="19">
        <f t="shared" si="91"/>
        <v>0</v>
      </c>
      <c r="AD30" s="6">
        <f t="shared" si="92"/>
        <v>0</v>
      </c>
      <c r="AE30" s="20">
        <f t="shared" si="93"/>
        <v>0</v>
      </c>
      <c r="AF30" s="1"/>
      <c r="AG30" s="1"/>
      <c r="AH30" s="1"/>
      <c r="AI30" s="1"/>
      <c r="AJ30" s="2"/>
      <c r="AK30" s="2"/>
      <c r="AL30" s="2"/>
      <c r="AM30" s="2"/>
      <c r="AN30" s="2"/>
      <c r="AO30" s="7">
        <f t="shared" si="94"/>
        <v>0</v>
      </c>
      <c r="AP30" s="19">
        <f t="shared" si="95"/>
        <v>0</v>
      </c>
      <c r="AQ30" s="6">
        <f t="shared" si="96"/>
        <v>0</v>
      </c>
      <c r="AR30" s="20">
        <f t="shared" si="97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98"/>
        <v>0</v>
      </c>
      <c r="BB30" s="19">
        <f t="shared" si="99"/>
        <v>0</v>
      </c>
      <c r="BC30" s="6">
        <f t="shared" si="100"/>
        <v>0</v>
      </c>
      <c r="BD30" s="20">
        <f t="shared" si="101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02"/>
        <v>0</v>
      </c>
      <c r="BN30" s="19">
        <f t="shared" si="103"/>
        <v>0</v>
      </c>
      <c r="BO30" s="6">
        <f t="shared" si="104"/>
        <v>0</v>
      </c>
      <c r="BP30" s="20">
        <f t="shared" si="105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106"/>
        <v>0</v>
      </c>
      <c r="BZ30" s="19">
        <f t="shared" si="107"/>
        <v>0</v>
      </c>
      <c r="CA30" s="6">
        <f t="shared" si="108"/>
        <v>0</v>
      </c>
      <c r="CB30" s="20">
        <f t="shared" si="109"/>
        <v>0</v>
      </c>
      <c r="CC30" s="24"/>
      <c r="CD30" s="1"/>
      <c r="CE30" s="2"/>
      <c r="CF30" s="2"/>
      <c r="CG30" s="2"/>
      <c r="CH30" s="2"/>
      <c r="CI30" s="2"/>
      <c r="CJ30" s="7">
        <f t="shared" si="110"/>
        <v>0</v>
      </c>
      <c r="CK30" s="19">
        <f t="shared" si="111"/>
        <v>0</v>
      </c>
      <c r="CL30" s="6">
        <f t="shared" si="112"/>
        <v>0</v>
      </c>
      <c r="CM30" s="20">
        <f t="shared" si="113"/>
        <v>0</v>
      </c>
      <c r="CN30" s="24"/>
      <c r="CO30" s="1"/>
      <c r="CP30" s="2"/>
      <c r="CQ30" s="2"/>
      <c r="CR30" s="2"/>
      <c r="CS30" s="2"/>
      <c r="CT30" s="2"/>
      <c r="CU30" s="7">
        <f t="shared" si="114"/>
        <v>0</v>
      </c>
      <c r="CV30" s="19">
        <f t="shared" si="115"/>
        <v>0</v>
      </c>
      <c r="CW30" s="6">
        <f t="shared" si="116"/>
        <v>0</v>
      </c>
      <c r="CX30" s="20">
        <f t="shared" si="117"/>
        <v>0</v>
      </c>
      <c r="CY30" s="24"/>
      <c r="CZ30" s="1"/>
      <c r="DA30" s="2"/>
      <c r="DB30" s="2"/>
      <c r="DC30" s="2"/>
      <c r="DD30" s="2"/>
      <c r="DE30" s="2"/>
      <c r="DF30" s="7">
        <f t="shared" si="118"/>
        <v>0</v>
      </c>
      <c r="DG30" s="19">
        <f t="shared" si="119"/>
        <v>0</v>
      </c>
      <c r="DH30" s="6">
        <f t="shared" si="120"/>
        <v>0</v>
      </c>
      <c r="DI30" s="20">
        <f t="shared" si="121"/>
        <v>0</v>
      </c>
      <c r="DJ30" s="24"/>
      <c r="DK30" s="1"/>
      <c r="DL30" s="2"/>
      <c r="DM30" s="2"/>
      <c r="DN30" s="2"/>
      <c r="DO30" s="2"/>
      <c r="DP30" s="2"/>
      <c r="DQ30" s="7">
        <f t="shared" si="122"/>
        <v>0</v>
      </c>
      <c r="DR30" s="19">
        <f t="shared" si="123"/>
        <v>0</v>
      </c>
      <c r="DS30" s="6">
        <f t="shared" si="124"/>
        <v>0</v>
      </c>
      <c r="DT30" s="20">
        <f t="shared" si="125"/>
        <v>0</v>
      </c>
      <c r="DU30" s="24"/>
      <c r="DV30" s="1"/>
      <c r="DW30" s="2"/>
      <c r="DX30" s="2"/>
      <c r="DY30" s="2"/>
      <c r="DZ30" s="2"/>
      <c r="EA30" s="2"/>
      <c r="EB30" s="7">
        <f t="shared" si="126"/>
        <v>0</v>
      </c>
      <c r="EC30" s="19">
        <f t="shared" si="127"/>
        <v>0</v>
      </c>
      <c r="ED30" s="6">
        <f t="shared" si="128"/>
        <v>0</v>
      </c>
      <c r="EE30" s="20">
        <f t="shared" si="129"/>
        <v>0</v>
      </c>
      <c r="EF30" s="24"/>
      <c r="EG30" s="1"/>
      <c r="EH30" s="2"/>
      <c r="EI30" s="2"/>
      <c r="EJ30" s="2"/>
      <c r="EK30" s="2"/>
      <c r="EL30" s="2"/>
      <c r="EM30" s="7">
        <f t="shared" si="130"/>
        <v>0</v>
      </c>
      <c r="EN30" s="19">
        <f t="shared" si="131"/>
        <v>0</v>
      </c>
      <c r="EO30" s="6">
        <f t="shared" si="132"/>
        <v>0</v>
      </c>
      <c r="EP30" s="20">
        <f t="shared" si="133"/>
        <v>0</v>
      </c>
      <c r="EQ30" s="24"/>
      <c r="ER30" s="1"/>
      <c r="ES30" s="2"/>
      <c r="ET30" s="2"/>
      <c r="EU30" s="2"/>
      <c r="EV30" s="2"/>
      <c r="EW30" s="2"/>
      <c r="EX30" s="7">
        <f t="shared" si="134"/>
        <v>0</v>
      </c>
      <c r="EY30" s="19">
        <f t="shared" si="135"/>
        <v>0</v>
      </c>
      <c r="EZ30" s="6">
        <f t="shared" si="136"/>
        <v>0</v>
      </c>
      <c r="FA30" s="20">
        <f t="shared" si="137"/>
        <v>0</v>
      </c>
      <c r="FB30" s="24"/>
      <c r="FC30" s="1"/>
      <c r="FD30" s="2"/>
      <c r="FE30" s="2"/>
      <c r="FF30" s="2"/>
      <c r="FG30" s="2"/>
      <c r="FH30" s="2"/>
      <c r="FI30" s="7">
        <f t="shared" si="138"/>
        <v>0</v>
      </c>
      <c r="FJ30" s="19">
        <f t="shared" si="139"/>
        <v>0</v>
      </c>
      <c r="FK30" s="6">
        <f t="shared" si="140"/>
        <v>0</v>
      </c>
      <c r="FL30" s="20">
        <f t="shared" si="141"/>
        <v>0</v>
      </c>
      <c r="FM30" s="24"/>
      <c r="FN30" s="1"/>
      <c r="FO30" s="2"/>
      <c r="FP30" s="2"/>
      <c r="FQ30" s="2"/>
      <c r="FR30" s="2"/>
      <c r="FS30" s="2"/>
      <c r="FT30" s="7">
        <f t="shared" si="142"/>
        <v>0</v>
      </c>
      <c r="FU30" s="19">
        <f t="shared" si="143"/>
        <v>0</v>
      </c>
      <c r="FV30" s="6">
        <f t="shared" si="144"/>
        <v>0</v>
      </c>
      <c r="FW30" s="20">
        <f t="shared" si="145"/>
        <v>0</v>
      </c>
      <c r="FX30" s="24"/>
      <c r="FY30" s="1"/>
      <c r="FZ30" s="2"/>
      <c r="GA30" s="2"/>
      <c r="GB30" s="2"/>
      <c r="GC30" s="2"/>
      <c r="GD30" s="2"/>
      <c r="GE30" s="7">
        <f t="shared" si="146"/>
        <v>0</v>
      </c>
      <c r="GF30" s="19">
        <f t="shared" si="147"/>
        <v>0</v>
      </c>
      <c r="GG30" s="6">
        <f t="shared" si="148"/>
        <v>0</v>
      </c>
      <c r="GH30" s="20">
        <f t="shared" si="149"/>
        <v>0</v>
      </c>
      <c r="GI30" s="24"/>
      <c r="GJ30" s="1"/>
      <c r="GK30" s="2"/>
      <c r="GL30" s="2"/>
      <c r="GM30" s="2"/>
      <c r="GN30" s="2"/>
      <c r="GO30" s="2"/>
      <c r="GP30" s="7">
        <f t="shared" si="150"/>
        <v>0</v>
      </c>
      <c r="GQ30" s="19">
        <f t="shared" si="151"/>
        <v>0</v>
      </c>
      <c r="GR30" s="6">
        <f t="shared" si="152"/>
        <v>0</v>
      </c>
      <c r="GS30" s="20">
        <f t="shared" si="153"/>
        <v>0</v>
      </c>
      <c r="GT30" s="24"/>
      <c r="GU30" s="1"/>
      <c r="GV30" s="2"/>
      <c r="GW30" s="2"/>
      <c r="GX30" s="2"/>
      <c r="GY30" s="2"/>
      <c r="GZ30" s="2"/>
      <c r="HA30" s="7">
        <f t="shared" si="154"/>
        <v>0</v>
      </c>
      <c r="HB30" s="19">
        <f t="shared" si="155"/>
        <v>0</v>
      </c>
      <c r="HC30" s="6">
        <f t="shared" si="156"/>
        <v>0</v>
      </c>
      <c r="HD30" s="20">
        <f t="shared" si="157"/>
        <v>0</v>
      </c>
      <c r="HE30" s="24"/>
      <c r="HF30" s="1"/>
      <c r="HG30" s="2"/>
      <c r="HH30" s="2"/>
      <c r="HI30" s="2"/>
      <c r="HJ30" s="2"/>
      <c r="HK30" s="2"/>
      <c r="HL30" s="7">
        <f t="shared" si="158"/>
        <v>0</v>
      </c>
      <c r="HM30" s="19">
        <f t="shared" si="159"/>
        <v>0</v>
      </c>
      <c r="HN30" s="6">
        <f t="shared" si="160"/>
        <v>0</v>
      </c>
      <c r="HO30" s="20">
        <f t="shared" si="161"/>
        <v>0</v>
      </c>
      <c r="HP30" s="24"/>
      <c r="HQ30" s="1"/>
      <c r="HR30" s="2"/>
      <c r="HS30" s="2"/>
      <c r="HT30" s="2"/>
      <c r="HU30" s="2"/>
      <c r="HV30" s="2"/>
      <c r="HW30" s="7">
        <f t="shared" si="162"/>
        <v>0</v>
      </c>
      <c r="HX30" s="19">
        <f t="shared" si="163"/>
        <v>0</v>
      </c>
      <c r="HY30" s="6">
        <f t="shared" si="164"/>
        <v>0</v>
      </c>
      <c r="HZ30" s="20">
        <f t="shared" si="165"/>
        <v>0</v>
      </c>
      <c r="IA30" s="24"/>
      <c r="IB30" s="1"/>
      <c r="IC30" s="2"/>
      <c r="ID30" s="2"/>
      <c r="IE30" s="2"/>
      <c r="IF30" s="2"/>
      <c r="IG30" s="2"/>
      <c r="IH30" s="7">
        <f t="shared" si="166"/>
        <v>0</v>
      </c>
      <c r="II30" s="19">
        <f t="shared" si="167"/>
        <v>0</v>
      </c>
      <c r="IJ30" s="6">
        <f t="shared" si="168"/>
        <v>0</v>
      </c>
      <c r="IK30" s="20">
        <f t="shared" si="169"/>
        <v>0</v>
      </c>
    </row>
    <row r="31" spans="1:245" ht="12.75" hidden="1">
      <c r="A31" s="26">
        <v>28</v>
      </c>
      <c r="B31" s="9"/>
      <c r="C31" s="9"/>
      <c r="D31" s="10"/>
      <c r="E31" s="10"/>
      <c r="F31" s="74"/>
      <c r="G31" s="71">
        <f t="shared" si="170"/>
      </c>
      <c r="H31" s="17">
        <f>IF(AND($H$2="Y",J31&gt;0,OR(AND(G31=1,G40=10),AND(G31=2,G49=20),AND(G31=3,G68=30),AND(G31=4,G77=40),AND(G31=5,G86=50),AND(G31=6,G95=60),AND(G31=7,G104=70),AND(G31=8,G113=80),AND(G31=9,G122=90),AND(G31=10,G131=100))),VLOOKUP(J31-1,SortLookup!$A$13:$B$16,2,FALSE),"")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 t="shared" si="85"/>
        <v>0</v>
      </c>
      <c r="L31" s="30">
        <f t="shared" si="86"/>
        <v>0</v>
      </c>
      <c r="M31" s="8">
        <f t="shared" si="87"/>
        <v>0</v>
      </c>
      <c r="N31" s="31">
        <f t="shared" si="88"/>
        <v>0</v>
      </c>
      <c r="O31" s="32">
        <f t="shared" si="89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90"/>
        <v>0</v>
      </c>
      <c r="AC31" s="19">
        <f t="shared" si="91"/>
        <v>0</v>
      </c>
      <c r="AD31" s="6">
        <f t="shared" si="92"/>
        <v>0</v>
      </c>
      <c r="AE31" s="20">
        <f t="shared" si="93"/>
        <v>0</v>
      </c>
      <c r="AF31" s="1"/>
      <c r="AG31" s="1"/>
      <c r="AH31" s="1"/>
      <c r="AI31" s="1"/>
      <c r="AJ31" s="2"/>
      <c r="AK31" s="2"/>
      <c r="AL31" s="2"/>
      <c r="AM31" s="2"/>
      <c r="AN31" s="2"/>
      <c r="AO31" s="7">
        <f t="shared" si="94"/>
        <v>0</v>
      </c>
      <c r="AP31" s="19">
        <f t="shared" si="95"/>
        <v>0</v>
      </c>
      <c r="AQ31" s="6">
        <f t="shared" si="96"/>
        <v>0</v>
      </c>
      <c r="AR31" s="20">
        <f t="shared" si="97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98"/>
        <v>0</v>
      </c>
      <c r="BB31" s="19">
        <f t="shared" si="99"/>
        <v>0</v>
      </c>
      <c r="BC31" s="6">
        <f t="shared" si="100"/>
        <v>0</v>
      </c>
      <c r="BD31" s="20">
        <f t="shared" si="101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02"/>
        <v>0</v>
      </c>
      <c r="BN31" s="19">
        <f t="shared" si="103"/>
        <v>0</v>
      </c>
      <c r="BO31" s="6">
        <f t="shared" si="104"/>
        <v>0</v>
      </c>
      <c r="BP31" s="20">
        <f t="shared" si="105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06"/>
        <v>0</v>
      </c>
      <c r="BZ31" s="19">
        <f t="shared" si="107"/>
        <v>0</v>
      </c>
      <c r="CA31" s="6">
        <f t="shared" si="108"/>
        <v>0</v>
      </c>
      <c r="CB31" s="20">
        <f t="shared" si="109"/>
        <v>0</v>
      </c>
      <c r="CC31" s="24"/>
      <c r="CD31" s="1"/>
      <c r="CE31" s="2"/>
      <c r="CF31" s="2"/>
      <c r="CG31" s="2"/>
      <c r="CH31" s="2"/>
      <c r="CI31" s="2"/>
      <c r="CJ31" s="7">
        <f t="shared" si="110"/>
        <v>0</v>
      </c>
      <c r="CK31" s="19">
        <f t="shared" si="111"/>
        <v>0</v>
      </c>
      <c r="CL31" s="6">
        <f t="shared" si="112"/>
        <v>0</v>
      </c>
      <c r="CM31" s="20">
        <f t="shared" si="113"/>
        <v>0</v>
      </c>
      <c r="CN31" s="24"/>
      <c r="CO31" s="1"/>
      <c r="CP31" s="2"/>
      <c r="CQ31" s="2"/>
      <c r="CR31" s="2"/>
      <c r="CS31" s="2"/>
      <c r="CT31" s="2"/>
      <c r="CU31" s="7">
        <f t="shared" si="114"/>
        <v>0</v>
      </c>
      <c r="CV31" s="19">
        <f t="shared" si="115"/>
        <v>0</v>
      </c>
      <c r="CW31" s="6">
        <f t="shared" si="116"/>
        <v>0</v>
      </c>
      <c r="CX31" s="20">
        <f t="shared" si="117"/>
        <v>0</v>
      </c>
      <c r="CY31" s="24"/>
      <c r="CZ31" s="1"/>
      <c r="DA31" s="2"/>
      <c r="DB31" s="2"/>
      <c r="DC31" s="2"/>
      <c r="DD31" s="2"/>
      <c r="DE31" s="2"/>
      <c r="DF31" s="7">
        <f t="shared" si="118"/>
        <v>0</v>
      </c>
      <c r="DG31" s="19">
        <f t="shared" si="119"/>
        <v>0</v>
      </c>
      <c r="DH31" s="6">
        <f t="shared" si="120"/>
        <v>0</v>
      </c>
      <c r="DI31" s="20">
        <f t="shared" si="121"/>
        <v>0</v>
      </c>
      <c r="DJ31" s="24"/>
      <c r="DK31" s="1"/>
      <c r="DL31" s="2"/>
      <c r="DM31" s="2"/>
      <c r="DN31" s="2"/>
      <c r="DO31" s="2"/>
      <c r="DP31" s="2"/>
      <c r="DQ31" s="7">
        <f t="shared" si="122"/>
        <v>0</v>
      </c>
      <c r="DR31" s="19">
        <f t="shared" si="123"/>
        <v>0</v>
      </c>
      <c r="DS31" s="6">
        <f t="shared" si="124"/>
        <v>0</v>
      </c>
      <c r="DT31" s="20">
        <f t="shared" si="125"/>
        <v>0</v>
      </c>
      <c r="DU31" s="24"/>
      <c r="DV31" s="1"/>
      <c r="DW31" s="2"/>
      <c r="DX31" s="2"/>
      <c r="DY31" s="2"/>
      <c r="DZ31" s="2"/>
      <c r="EA31" s="2"/>
      <c r="EB31" s="7">
        <f t="shared" si="126"/>
        <v>0</v>
      </c>
      <c r="EC31" s="19">
        <f t="shared" si="127"/>
        <v>0</v>
      </c>
      <c r="ED31" s="6">
        <f t="shared" si="128"/>
        <v>0</v>
      </c>
      <c r="EE31" s="20">
        <f t="shared" si="129"/>
        <v>0</v>
      </c>
      <c r="EF31" s="24"/>
      <c r="EG31" s="1"/>
      <c r="EH31" s="2"/>
      <c r="EI31" s="2"/>
      <c r="EJ31" s="2"/>
      <c r="EK31" s="2"/>
      <c r="EL31" s="2"/>
      <c r="EM31" s="7">
        <f t="shared" si="130"/>
        <v>0</v>
      </c>
      <c r="EN31" s="19">
        <f t="shared" si="131"/>
        <v>0</v>
      </c>
      <c r="EO31" s="6">
        <f t="shared" si="132"/>
        <v>0</v>
      </c>
      <c r="EP31" s="20">
        <f t="shared" si="133"/>
        <v>0</v>
      </c>
      <c r="EQ31" s="24"/>
      <c r="ER31" s="1"/>
      <c r="ES31" s="2"/>
      <c r="ET31" s="2"/>
      <c r="EU31" s="2"/>
      <c r="EV31" s="2"/>
      <c r="EW31" s="2"/>
      <c r="EX31" s="7">
        <f t="shared" si="134"/>
        <v>0</v>
      </c>
      <c r="EY31" s="19">
        <f t="shared" si="135"/>
        <v>0</v>
      </c>
      <c r="EZ31" s="6">
        <f t="shared" si="136"/>
        <v>0</v>
      </c>
      <c r="FA31" s="20">
        <f t="shared" si="137"/>
        <v>0</v>
      </c>
      <c r="FB31" s="24"/>
      <c r="FC31" s="1"/>
      <c r="FD31" s="2"/>
      <c r="FE31" s="2"/>
      <c r="FF31" s="2"/>
      <c r="FG31" s="2"/>
      <c r="FH31" s="2"/>
      <c r="FI31" s="7">
        <f t="shared" si="138"/>
        <v>0</v>
      </c>
      <c r="FJ31" s="19">
        <f t="shared" si="139"/>
        <v>0</v>
      </c>
      <c r="FK31" s="6">
        <f t="shared" si="140"/>
        <v>0</v>
      </c>
      <c r="FL31" s="20">
        <f t="shared" si="141"/>
        <v>0</v>
      </c>
      <c r="FM31" s="24"/>
      <c r="FN31" s="1"/>
      <c r="FO31" s="2"/>
      <c r="FP31" s="2"/>
      <c r="FQ31" s="2"/>
      <c r="FR31" s="2"/>
      <c r="FS31" s="2"/>
      <c r="FT31" s="7">
        <f t="shared" si="142"/>
        <v>0</v>
      </c>
      <c r="FU31" s="19">
        <f t="shared" si="143"/>
        <v>0</v>
      </c>
      <c r="FV31" s="6">
        <f t="shared" si="144"/>
        <v>0</v>
      </c>
      <c r="FW31" s="20">
        <f t="shared" si="145"/>
        <v>0</v>
      </c>
      <c r="FX31" s="24"/>
      <c r="FY31" s="1"/>
      <c r="FZ31" s="2"/>
      <c r="GA31" s="2"/>
      <c r="GB31" s="2"/>
      <c r="GC31" s="2"/>
      <c r="GD31" s="2"/>
      <c r="GE31" s="7">
        <f t="shared" si="146"/>
        <v>0</v>
      </c>
      <c r="GF31" s="19">
        <f t="shared" si="147"/>
        <v>0</v>
      </c>
      <c r="GG31" s="6">
        <f t="shared" si="148"/>
        <v>0</v>
      </c>
      <c r="GH31" s="20">
        <f t="shared" si="149"/>
        <v>0</v>
      </c>
      <c r="GI31" s="24"/>
      <c r="GJ31" s="1"/>
      <c r="GK31" s="2"/>
      <c r="GL31" s="2"/>
      <c r="GM31" s="2"/>
      <c r="GN31" s="2"/>
      <c r="GO31" s="2"/>
      <c r="GP31" s="7">
        <f t="shared" si="150"/>
        <v>0</v>
      </c>
      <c r="GQ31" s="19">
        <f t="shared" si="151"/>
        <v>0</v>
      </c>
      <c r="GR31" s="6">
        <f t="shared" si="152"/>
        <v>0</v>
      </c>
      <c r="GS31" s="20">
        <f t="shared" si="153"/>
        <v>0</v>
      </c>
      <c r="GT31" s="24"/>
      <c r="GU31" s="1"/>
      <c r="GV31" s="2"/>
      <c r="GW31" s="2"/>
      <c r="GX31" s="2"/>
      <c r="GY31" s="2"/>
      <c r="GZ31" s="2"/>
      <c r="HA31" s="7">
        <f t="shared" si="154"/>
        <v>0</v>
      </c>
      <c r="HB31" s="19">
        <f t="shared" si="155"/>
        <v>0</v>
      </c>
      <c r="HC31" s="6">
        <f t="shared" si="156"/>
        <v>0</v>
      </c>
      <c r="HD31" s="20">
        <f t="shared" si="157"/>
        <v>0</v>
      </c>
      <c r="HE31" s="24"/>
      <c r="HF31" s="1"/>
      <c r="HG31" s="2"/>
      <c r="HH31" s="2"/>
      <c r="HI31" s="2"/>
      <c r="HJ31" s="2"/>
      <c r="HK31" s="2"/>
      <c r="HL31" s="7">
        <f t="shared" si="158"/>
        <v>0</v>
      </c>
      <c r="HM31" s="19">
        <f t="shared" si="159"/>
        <v>0</v>
      </c>
      <c r="HN31" s="6">
        <f t="shared" si="160"/>
        <v>0</v>
      </c>
      <c r="HO31" s="20">
        <f t="shared" si="161"/>
        <v>0</v>
      </c>
      <c r="HP31" s="24"/>
      <c r="HQ31" s="1"/>
      <c r="HR31" s="2"/>
      <c r="HS31" s="2"/>
      <c r="HT31" s="2"/>
      <c r="HU31" s="2"/>
      <c r="HV31" s="2"/>
      <c r="HW31" s="7">
        <f t="shared" si="162"/>
        <v>0</v>
      </c>
      <c r="HX31" s="19">
        <f t="shared" si="163"/>
        <v>0</v>
      </c>
      <c r="HY31" s="6">
        <f t="shared" si="164"/>
        <v>0</v>
      </c>
      <c r="HZ31" s="20">
        <f t="shared" si="165"/>
        <v>0</v>
      </c>
      <c r="IA31" s="24"/>
      <c r="IB31" s="1"/>
      <c r="IC31" s="2"/>
      <c r="ID31" s="2"/>
      <c r="IE31" s="2"/>
      <c r="IF31" s="2"/>
      <c r="IG31" s="2"/>
      <c r="IH31" s="7">
        <f t="shared" si="166"/>
        <v>0</v>
      </c>
      <c r="II31" s="19">
        <f t="shared" si="167"/>
        <v>0</v>
      </c>
      <c r="IJ31" s="6">
        <f t="shared" si="168"/>
        <v>0</v>
      </c>
      <c r="IK31" s="20">
        <f t="shared" si="169"/>
        <v>0</v>
      </c>
    </row>
    <row r="32" spans="1:245" ht="12.75" hidden="1">
      <c r="A32" s="26">
        <v>29</v>
      </c>
      <c r="B32" s="9"/>
      <c r="C32" s="9"/>
      <c r="D32" s="10"/>
      <c r="E32" s="10"/>
      <c r="F32" s="74"/>
      <c r="G32" s="71">
        <f t="shared" si="170"/>
      </c>
      <c r="H32" s="17">
        <f>IF(AND($H$2="Y",J32&gt;0,OR(AND(G32=1,G41=10),AND(G32=2,G50=20),AND(G32=3,G69=30),AND(G32=4,G78=40),AND(G32=5,G87=50),AND(G32=6,G96=60),AND(G32=7,G105=70),AND(G32=8,G114=80),AND(G32=9,G123=90),AND(G32=10,G132=100))),VLOOKUP(J32-1,SortLookup!$A$13:$B$16,2,FALSE),"")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 t="shared" si="85"/>
        <v>0</v>
      </c>
      <c r="L32" s="30">
        <f t="shared" si="86"/>
        <v>0</v>
      </c>
      <c r="M32" s="8">
        <f t="shared" si="87"/>
        <v>0</v>
      </c>
      <c r="N32" s="31">
        <f t="shared" si="88"/>
        <v>0</v>
      </c>
      <c r="O32" s="32">
        <f t="shared" si="89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90"/>
        <v>0</v>
      </c>
      <c r="AC32" s="19">
        <f t="shared" si="91"/>
        <v>0</v>
      </c>
      <c r="AD32" s="6">
        <f t="shared" si="92"/>
        <v>0</v>
      </c>
      <c r="AE32" s="20">
        <f t="shared" si="93"/>
        <v>0</v>
      </c>
      <c r="AF32" s="1"/>
      <c r="AG32" s="1"/>
      <c r="AH32" s="1"/>
      <c r="AI32" s="1"/>
      <c r="AJ32" s="2"/>
      <c r="AK32" s="2"/>
      <c r="AL32" s="2"/>
      <c r="AM32" s="2"/>
      <c r="AN32" s="2"/>
      <c r="AO32" s="7">
        <f t="shared" si="94"/>
        <v>0</v>
      </c>
      <c r="AP32" s="19">
        <f t="shared" si="95"/>
        <v>0</v>
      </c>
      <c r="AQ32" s="6">
        <f t="shared" si="96"/>
        <v>0</v>
      </c>
      <c r="AR32" s="20">
        <f t="shared" si="97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98"/>
        <v>0</v>
      </c>
      <c r="BB32" s="19">
        <f t="shared" si="99"/>
        <v>0</v>
      </c>
      <c r="BC32" s="6">
        <f t="shared" si="100"/>
        <v>0</v>
      </c>
      <c r="BD32" s="20">
        <f t="shared" si="101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02"/>
        <v>0</v>
      </c>
      <c r="BN32" s="19">
        <f t="shared" si="103"/>
        <v>0</v>
      </c>
      <c r="BO32" s="6">
        <f t="shared" si="104"/>
        <v>0</v>
      </c>
      <c r="BP32" s="20">
        <f t="shared" si="105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06"/>
        <v>0</v>
      </c>
      <c r="BZ32" s="19">
        <f t="shared" si="107"/>
        <v>0</v>
      </c>
      <c r="CA32" s="6">
        <f t="shared" si="108"/>
        <v>0</v>
      </c>
      <c r="CB32" s="20">
        <f t="shared" si="109"/>
        <v>0</v>
      </c>
      <c r="CC32" s="24"/>
      <c r="CD32" s="1"/>
      <c r="CE32" s="2"/>
      <c r="CF32" s="2"/>
      <c r="CG32" s="2"/>
      <c r="CH32" s="2"/>
      <c r="CI32" s="2"/>
      <c r="CJ32" s="7">
        <f t="shared" si="110"/>
        <v>0</v>
      </c>
      <c r="CK32" s="19">
        <f t="shared" si="111"/>
        <v>0</v>
      </c>
      <c r="CL32" s="6">
        <f t="shared" si="112"/>
        <v>0</v>
      </c>
      <c r="CM32" s="20">
        <f t="shared" si="113"/>
        <v>0</v>
      </c>
      <c r="CN32" s="24"/>
      <c r="CO32" s="1"/>
      <c r="CP32" s="2"/>
      <c r="CQ32" s="2"/>
      <c r="CR32" s="2"/>
      <c r="CS32" s="2"/>
      <c r="CT32" s="2"/>
      <c r="CU32" s="7">
        <f t="shared" si="114"/>
        <v>0</v>
      </c>
      <c r="CV32" s="19">
        <f t="shared" si="115"/>
        <v>0</v>
      </c>
      <c r="CW32" s="6">
        <f t="shared" si="116"/>
        <v>0</v>
      </c>
      <c r="CX32" s="20">
        <f t="shared" si="117"/>
        <v>0</v>
      </c>
      <c r="CY32" s="24"/>
      <c r="CZ32" s="1"/>
      <c r="DA32" s="2"/>
      <c r="DB32" s="2"/>
      <c r="DC32" s="2"/>
      <c r="DD32" s="2"/>
      <c r="DE32" s="2"/>
      <c r="DF32" s="7">
        <f t="shared" si="118"/>
        <v>0</v>
      </c>
      <c r="DG32" s="19">
        <f t="shared" si="119"/>
        <v>0</v>
      </c>
      <c r="DH32" s="6">
        <f t="shared" si="120"/>
        <v>0</v>
      </c>
      <c r="DI32" s="20">
        <f t="shared" si="121"/>
        <v>0</v>
      </c>
      <c r="DJ32" s="24"/>
      <c r="DK32" s="1"/>
      <c r="DL32" s="2"/>
      <c r="DM32" s="2"/>
      <c r="DN32" s="2"/>
      <c r="DO32" s="2"/>
      <c r="DP32" s="2"/>
      <c r="DQ32" s="7">
        <f t="shared" si="122"/>
        <v>0</v>
      </c>
      <c r="DR32" s="19">
        <f t="shared" si="123"/>
        <v>0</v>
      </c>
      <c r="DS32" s="6">
        <f t="shared" si="124"/>
        <v>0</v>
      </c>
      <c r="DT32" s="20">
        <f t="shared" si="125"/>
        <v>0</v>
      </c>
      <c r="DU32" s="24"/>
      <c r="DV32" s="1"/>
      <c r="DW32" s="2"/>
      <c r="DX32" s="2"/>
      <c r="DY32" s="2"/>
      <c r="DZ32" s="2"/>
      <c r="EA32" s="2"/>
      <c r="EB32" s="7">
        <f t="shared" si="126"/>
        <v>0</v>
      </c>
      <c r="EC32" s="19">
        <f t="shared" si="127"/>
        <v>0</v>
      </c>
      <c r="ED32" s="6">
        <f t="shared" si="128"/>
        <v>0</v>
      </c>
      <c r="EE32" s="20">
        <f t="shared" si="129"/>
        <v>0</v>
      </c>
      <c r="EF32" s="24"/>
      <c r="EG32" s="1"/>
      <c r="EH32" s="2"/>
      <c r="EI32" s="2"/>
      <c r="EJ32" s="2"/>
      <c r="EK32" s="2"/>
      <c r="EL32" s="2"/>
      <c r="EM32" s="7">
        <f t="shared" si="130"/>
        <v>0</v>
      </c>
      <c r="EN32" s="19">
        <f t="shared" si="131"/>
        <v>0</v>
      </c>
      <c r="EO32" s="6">
        <f t="shared" si="132"/>
        <v>0</v>
      </c>
      <c r="EP32" s="20">
        <f t="shared" si="133"/>
        <v>0</v>
      </c>
      <c r="EQ32" s="24"/>
      <c r="ER32" s="1"/>
      <c r="ES32" s="2"/>
      <c r="ET32" s="2"/>
      <c r="EU32" s="2"/>
      <c r="EV32" s="2"/>
      <c r="EW32" s="2"/>
      <c r="EX32" s="7">
        <f t="shared" si="134"/>
        <v>0</v>
      </c>
      <c r="EY32" s="19">
        <f t="shared" si="135"/>
        <v>0</v>
      </c>
      <c r="EZ32" s="6">
        <f t="shared" si="136"/>
        <v>0</v>
      </c>
      <c r="FA32" s="20">
        <f t="shared" si="137"/>
        <v>0</v>
      </c>
      <c r="FB32" s="24"/>
      <c r="FC32" s="1"/>
      <c r="FD32" s="2"/>
      <c r="FE32" s="2"/>
      <c r="FF32" s="2"/>
      <c r="FG32" s="2"/>
      <c r="FH32" s="2"/>
      <c r="FI32" s="7">
        <f t="shared" si="138"/>
        <v>0</v>
      </c>
      <c r="FJ32" s="19">
        <f t="shared" si="139"/>
        <v>0</v>
      </c>
      <c r="FK32" s="6">
        <f t="shared" si="140"/>
        <v>0</v>
      </c>
      <c r="FL32" s="20">
        <f t="shared" si="141"/>
        <v>0</v>
      </c>
      <c r="FM32" s="24"/>
      <c r="FN32" s="1"/>
      <c r="FO32" s="2"/>
      <c r="FP32" s="2"/>
      <c r="FQ32" s="2"/>
      <c r="FR32" s="2"/>
      <c r="FS32" s="2"/>
      <c r="FT32" s="7">
        <f t="shared" si="142"/>
        <v>0</v>
      </c>
      <c r="FU32" s="19">
        <f t="shared" si="143"/>
        <v>0</v>
      </c>
      <c r="FV32" s="6">
        <f t="shared" si="144"/>
        <v>0</v>
      </c>
      <c r="FW32" s="20">
        <f t="shared" si="145"/>
        <v>0</v>
      </c>
      <c r="FX32" s="24"/>
      <c r="FY32" s="1"/>
      <c r="FZ32" s="2"/>
      <c r="GA32" s="2"/>
      <c r="GB32" s="2"/>
      <c r="GC32" s="2"/>
      <c r="GD32" s="2"/>
      <c r="GE32" s="7">
        <f t="shared" si="146"/>
        <v>0</v>
      </c>
      <c r="GF32" s="19">
        <f t="shared" si="147"/>
        <v>0</v>
      </c>
      <c r="GG32" s="6">
        <f t="shared" si="148"/>
        <v>0</v>
      </c>
      <c r="GH32" s="20">
        <f t="shared" si="149"/>
        <v>0</v>
      </c>
      <c r="GI32" s="24"/>
      <c r="GJ32" s="1"/>
      <c r="GK32" s="2"/>
      <c r="GL32" s="2"/>
      <c r="GM32" s="2"/>
      <c r="GN32" s="2"/>
      <c r="GO32" s="2"/>
      <c r="GP32" s="7">
        <f t="shared" si="150"/>
        <v>0</v>
      </c>
      <c r="GQ32" s="19">
        <f t="shared" si="151"/>
        <v>0</v>
      </c>
      <c r="GR32" s="6">
        <f t="shared" si="152"/>
        <v>0</v>
      </c>
      <c r="GS32" s="20">
        <f t="shared" si="153"/>
        <v>0</v>
      </c>
      <c r="GT32" s="24"/>
      <c r="GU32" s="1"/>
      <c r="GV32" s="2"/>
      <c r="GW32" s="2"/>
      <c r="GX32" s="2"/>
      <c r="GY32" s="2"/>
      <c r="GZ32" s="2"/>
      <c r="HA32" s="7">
        <f t="shared" si="154"/>
        <v>0</v>
      </c>
      <c r="HB32" s="19">
        <f t="shared" si="155"/>
        <v>0</v>
      </c>
      <c r="HC32" s="6">
        <f t="shared" si="156"/>
        <v>0</v>
      </c>
      <c r="HD32" s="20">
        <f t="shared" si="157"/>
        <v>0</v>
      </c>
      <c r="HE32" s="24"/>
      <c r="HF32" s="1"/>
      <c r="HG32" s="2"/>
      <c r="HH32" s="2"/>
      <c r="HI32" s="2"/>
      <c r="HJ32" s="2"/>
      <c r="HK32" s="2"/>
      <c r="HL32" s="7">
        <f t="shared" si="158"/>
        <v>0</v>
      </c>
      <c r="HM32" s="19">
        <f t="shared" si="159"/>
        <v>0</v>
      </c>
      <c r="HN32" s="6">
        <f t="shared" si="160"/>
        <v>0</v>
      </c>
      <c r="HO32" s="20">
        <f t="shared" si="161"/>
        <v>0</v>
      </c>
      <c r="HP32" s="24"/>
      <c r="HQ32" s="1"/>
      <c r="HR32" s="2"/>
      <c r="HS32" s="2"/>
      <c r="HT32" s="2"/>
      <c r="HU32" s="2"/>
      <c r="HV32" s="2"/>
      <c r="HW32" s="7">
        <f t="shared" si="162"/>
        <v>0</v>
      </c>
      <c r="HX32" s="19">
        <f t="shared" si="163"/>
        <v>0</v>
      </c>
      <c r="HY32" s="6">
        <f t="shared" si="164"/>
        <v>0</v>
      </c>
      <c r="HZ32" s="20">
        <f t="shared" si="165"/>
        <v>0</v>
      </c>
      <c r="IA32" s="24"/>
      <c r="IB32" s="1"/>
      <c r="IC32" s="2"/>
      <c r="ID32" s="2"/>
      <c r="IE32" s="2"/>
      <c r="IF32" s="2"/>
      <c r="IG32" s="2"/>
      <c r="IH32" s="7">
        <f t="shared" si="166"/>
        <v>0</v>
      </c>
      <c r="II32" s="19">
        <f t="shared" si="167"/>
        <v>0</v>
      </c>
      <c r="IJ32" s="6">
        <f t="shared" si="168"/>
        <v>0</v>
      </c>
      <c r="IK32" s="20">
        <f t="shared" si="169"/>
        <v>0</v>
      </c>
    </row>
    <row r="33" spans="1:245" ht="12.75" hidden="1">
      <c r="A33" s="26">
        <v>30</v>
      </c>
      <c r="B33" s="9"/>
      <c r="C33" s="9"/>
      <c r="D33" s="10"/>
      <c r="E33" s="10"/>
      <c r="F33" s="74"/>
      <c r="G33" s="71">
        <f t="shared" si="170"/>
      </c>
      <c r="H33" s="17">
        <f>IF(AND($H$2="Y",J33&gt;0,OR(AND(G33=1,G42=10),AND(G33=2,G51=20),AND(G33=3,G70=30),AND(G33=4,G79=40),AND(G33=5,G88=50),AND(G33=6,G97=60),AND(G33=7,G106=70),AND(G33=8,G115=80),AND(G33=9,G124=90),AND(G33=10,G133=100))),VLOOKUP(J33-1,SortLookup!$A$13:$B$16,2,FALSE),"")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 t="shared" si="85"/>
        <v>0</v>
      </c>
      <c r="L33" s="30">
        <f t="shared" si="86"/>
        <v>0</v>
      </c>
      <c r="M33" s="8">
        <f t="shared" si="87"/>
        <v>0</v>
      </c>
      <c r="N33" s="31">
        <f t="shared" si="88"/>
        <v>0</v>
      </c>
      <c r="O33" s="32">
        <f t="shared" si="89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90"/>
        <v>0</v>
      </c>
      <c r="AC33" s="19">
        <f t="shared" si="91"/>
        <v>0</v>
      </c>
      <c r="AD33" s="6">
        <f t="shared" si="92"/>
        <v>0</v>
      </c>
      <c r="AE33" s="20">
        <f t="shared" si="93"/>
        <v>0</v>
      </c>
      <c r="AF33" s="1"/>
      <c r="AG33" s="1"/>
      <c r="AH33" s="1"/>
      <c r="AI33" s="1"/>
      <c r="AJ33" s="2"/>
      <c r="AK33" s="2"/>
      <c r="AL33" s="2"/>
      <c r="AM33" s="2"/>
      <c r="AN33" s="2"/>
      <c r="AO33" s="7">
        <f t="shared" si="94"/>
        <v>0</v>
      </c>
      <c r="AP33" s="19">
        <f t="shared" si="95"/>
        <v>0</v>
      </c>
      <c r="AQ33" s="6">
        <f t="shared" si="96"/>
        <v>0</v>
      </c>
      <c r="AR33" s="20">
        <f t="shared" si="97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98"/>
        <v>0</v>
      </c>
      <c r="BB33" s="19">
        <f t="shared" si="99"/>
        <v>0</v>
      </c>
      <c r="BC33" s="6">
        <f t="shared" si="100"/>
        <v>0</v>
      </c>
      <c r="BD33" s="20">
        <f t="shared" si="101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02"/>
        <v>0</v>
      </c>
      <c r="BN33" s="19">
        <f t="shared" si="103"/>
        <v>0</v>
      </c>
      <c r="BO33" s="6">
        <f t="shared" si="104"/>
        <v>0</v>
      </c>
      <c r="BP33" s="20">
        <f t="shared" si="105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06"/>
        <v>0</v>
      </c>
      <c r="BZ33" s="19">
        <f t="shared" si="107"/>
        <v>0</v>
      </c>
      <c r="CA33" s="6">
        <f t="shared" si="108"/>
        <v>0</v>
      </c>
      <c r="CB33" s="20">
        <f t="shared" si="109"/>
        <v>0</v>
      </c>
      <c r="CC33" s="24"/>
      <c r="CD33" s="1"/>
      <c r="CE33" s="2"/>
      <c r="CF33" s="2"/>
      <c r="CG33" s="2"/>
      <c r="CH33" s="2"/>
      <c r="CI33" s="2"/>
      <c r="CJ33" s="7">
        <f t="shared" si="110"/>
        <v>0</v>
      </c>
      <c r="CK33" s="19">
        <f t="shared" si="111"/>
        <v>0</v>
      </c>
      <c r="CL33" s="6">
        <f t="shared" si="112"/>
        <v>0</v>
      </c>
      <c r="CM33" s="20">
        <f t="shared" si="113"/>
        <v>0</v>
      </c>
      <c r="CN33" s="24"/>
      <c r="CO33" s="1"/>
      <c r="CP33" s="2"/>
      <c r="CQ33" s="2"/>
      <c r="CR33" s="2"/>
      <c r="CS33" s="2"/>
      <c r="CT33" s="2"/>
      <c r="CU33" s="7">
        <f t="shared" si="114"/>
        <v>0</v>
      </c>
      <c r="CV33" s="19">
        <f t="shared" si="115"/>
        <v>0</v>
      </c>
      <c r="CW33" s="6">
        <f t="shared" si="116"/>
        <v>0</v>
      </c>
      <c r="CX33" s="20">
        <f t="shared" si="117"/>
        <v>0</v>
      </c>
      <c r="CY33" s="24"/>
      <c r="CZ33" s="1"/>
      <c r="DA33" s="2"/>
      <c r="DB33" s="2"/>
      <c r="DC33" s="2"/>
      <c r="DD33" s="2"/>
      <c r="DE33" s="2"/>
      <c r="DF33" s="7">
        <f t="shared" si="118"/>
        <v>0</v>
      </c>
      <c r="DG33" s="19">
        <f t="shared" si="119"/>
        <v>0</v>
      </c>
      <c r="DH33" s="6">
        <f t="shared" si="120"/>
        <v>0</v>
      </c>
      <c r="DI33" s="20">
        <f t="shared" si="121"/>
        <v>0</v>
      </c>
      <c r="DJ33" s="24"/>
      <c r="DK33" s="1"/>
      <c r="DL33" s="2"/>
      <c r="DM33" s="2"/>
      <c r="DN33" s="2"/>
      <c r="DO33" s="2"/>
      <c r="DP33" s="2"/>
      <c r="DQ33" s="7">
        <f t="shared" si="122"/>
        <v>0</v>
      </c>
      <c r="DR33" s="19">
        <f t="shared" si="123"/>
        <v>0</v>
      </c>
      <c r="DS33" s="6">
        <f t="shared" si="124"/>
        <v>0</v>
      </c>
      <c r="DT33" s="20">
        <f t="shared" si="125"/>
        <v>0</v>
      </c>
      <c r="DU33" s="24"/>
      <c r="DV33" s="1"/>
      <c r="DW33" s="2"/>
      <c r="DX33" s="2"/>
      <c r="DY33" s="2"/>
      <c r="DZ33" s="2"/>
      <c r="EA33" s="2"/>
      <c r="EB33" s="7">
        <f t="shared" si="126"/>
        <v>0</v>
      </c>
      <c r="EC33" s="19">
        <f t="shared" si="127"/>
        <v>0</v>
      </c>
      <c r="ED33" s="6">
        <f t="shared" si="128"/>
        <v>0</v>
      </c>
      <c r="EE33" s="20">
        <f t="shared" si="129"/>
        <v>0</v>
      </c>
      <c r="EF33" s="24"/>
      <c r="EG33" s="1"/>
      <c r="EH33" s="2"/>
      <c r="EI33" s="2"/>
      <c r="EJ33" s="2"/>
      <c r="EK33" s="2"/>
      <c r="EL33" s="2"/>
      <c r="EM33" s="7">
        <f t="shared" si="130"/>
        <v>0</v>
      </c>
      <c r="EN33" s="19">
        <f t="shared" si="131"/>
        <v>0</v>
      </c>
      <c r="EO33" s="6">
        <f t="shared" si="132"/>
        <v>0</v>
      </c>
      <c r="EP33" s="20">
        <f t="shared" si="133"/>
        <v>0</v>
      </c>
      <c r="EQ33" s="24"/>
      <c r="ER33" s="1"/>
      <c r="ES33" s="2"/>
      <c r="ET33" s="2"/>
      <c r="EU33" s="2"/>
      <c r="EV33" s="2"/>
      <c r="EW33" s="2"/>
      <c r="EX33" s="7">
        <f t="shared" si="134"/>
        <v>0</v>
      </c>
      <c r="EY33" s="19">
        <f t="shared" si="135"/>
        <v>0</v>
      </c>
      <c r="EZ33" s="6">
        <f t="shared" si="136"/>
        <v>0</v>
      </c>
      <c r="FA33" s="20">
        <f t="shared" si="137"/>
        <v>0</v>
      </c>
      <c r="FB33" s="24"/>
      <c r="FC33" s="1"/>
      <c r="FD33" s="2"/>
      <c r="FE33" s="2"/>
      <c r="FF33" s="2"/>
      <c r="FG33" s="2"/>
      <c r="FH33" s="2"/>
      <c r="FI33" s="7">
        <f t="shared" si="138"/>
        <v>0</v>
      </c>
      <c r="FJ33" s="19">
        <f t="shared" si="139"/>
        <v>0</v>
      </c>
      <c r="FK33" s="6">
        <f t="shared" si="140"/>
        <v>0</v>
      </c>
      <c r="FL33" s="20">
        <f t="shared" si="141"/>
        <v>0</v>
      </c>
      <c r="FM33" s="24"/>
      <c r="FN33" s="1"/>
      <c r="FO33" s="2"/>
      <c r="FP33" s="2"/>
      <c r="FQ33" s="2"/>
      <c r="FR33" s="2"/>
      <c r="FS33" s="2"/>
      <c r="FT33" s="7">
        <f t="shared" si="142"/>
        <v>0</v>
      </c>
      <c r="FU33" s="19">
        <f t="shared" si="143"/>
        <v>0</v>
      </c>
      <c r="FV33" s="6">
        <f t="shared" si="144"/>
        <v>0</v>
      </c>
      <c r="FW33" s="20">
        <f t="shared" si="145"/>
        <v>0</v>
      </c>
      <c r="FX33" s="24"/>
      <c r="FY33" s="1"/>
      <c r="FZ33" s="2"/>
      <c r="GA33" s="2"/>
      <c r="GB33" s="2"/>
      <c r="GC33" s="2"/>
      <c r="GD33" s="2"/>
      <c r="GE33" s="7">
        <f t="shared" si="146"/>
        <v>0</v>
      </c>
      <c r="GF33" s="19">
        <f t="shared" si="147"/>
        <v>0</v>
      </c>
      <c r="GG33" s="6">
        <f t="shared" si="148"/>
        <v>0</v>
      </c>
      <c r="GH33" s="20">
        <f t="shared" si="149"/>
        <v>0</v>
      </c>
      <c r="GI33" s="24"/>
      <c r="GJ33" s="1"/>
      <c r="GK33" s="2"/>
      <c r="GL33" s="2"/>
      <c r="GM33" s="2"/>
      <c r="GN33" s="2"/>
      <c r="GO33" s="2"/>
      <c r="GP33" s="7">
        <f t="shared" si="150"/>
        <v>0</v>
      </c>
      <c r="GQ33" s="19">
        <f t="shared" si="151"/>
        <v>0</v>
      </c>
      <c r="GR33" s="6">
        <f t="shared" si="152"/>
        <v>0</v>
      </c>
      <c r="GS33" s="20">
        <f t="shared" si="153"/>
        <v>0</v>
      </c>
      <c r="GT33" s="24"/>
      <c r="GU33" s="1"/>
      <c r="GV33" s="2"/>
      <c r="GW33" s="2"/>
      <c r="GX33" s="2"/>
      <c r="GY33" s="2"/>
      <c r="GZ33" s="2"/>
      <c r="HA33" s="7">
        <f t="shared" si="154"/>
        <v>0</v>
      </c>
      <c r="HB33" s="19">
        <f t="shared" si="155"/>
        <v>0</v>
      </c>
      <c r="HC33" s="6">
        <f t="shared" si="156"/>
        <v>0</v>
      </c>
      <c r="HD33" s="20">
        <f t="shared" si="157"/>
        <v>0</v>
      </c>
      <c r="HE33" s="24"/>
      <c r="HF33" s="1"/>
      <c r="HG33" s="2"/>
      <c r="HH33" s="2"/>
      <c r="HI33" s="2"/>
      <c r="HJ33" s="2"/>
      <c r="HK33" s="2"/>
      <c r="HL33" s="7">
        <f t="shared" si="158"/>
        <v>0</v>
      </c>
      <c r="HM33" s="19">
        <f t="shared" si="159"/>
        <v>0</v>
      </c>
      <c r="HN33" s="6">
        <f t="shared" si="160"/>
        <v>0</v>
      </c>
      <c r="HO33" s="20">
        <f t="shared" si="161"/>
        <v>0</v>
      </c>
      <c r="HP33" s="24"/>
      <c r="HQ33" s="1"/>
      <c r="HR33" s="2"/>
      <c r="HS33" s="2"/>
      <c r="HT33" s="2"/>
      <c r="HU33" s="2"/>
      <c r="HV33" s="2"/>
      <c r="HW33" s="7">
        <f t="shared" si="162"/>
        <v>0</v>
      </c>
      <c r="HX33" s="19">
        <f t="shared" si="163"/>
        <v>0</v>
      </c>
      <c r="HY33" s="6">
        <f t="shared" si="164"/>
        <v>0</v>
      </c>
      <c r="HZ33" s="20">
        <f t="shared" si="165"/>
        <v>0</v>
      </c>
      <c r="IA33" s="24"/>
      <c r="IB33" s="1"/>
      <c r="IC33" s="2"/>
      <c r="ID33" s="2"/>
      <c r="IE33" s="2"/>
      <c r="IF33" s="2"/>
      <c r="IG33" s="2"/>
      <c r="IH33" s="7">
        <f t="shared" si="166"/>
        <v>0</v>
      </c>
      <c r="II33" s="19">
        <f t="shared" si="167"/>
        <v>0</v>
      </c>
      <c r="IJ33" s="6">
        <f t="shared" si="168"/>
        <v>0</v>
      </c>
      <c r="IK33" s="20">
        <f t="shared" si="169"/>
        <v>0</v>
      </c>
    </row>
    <row r="34" spans="1:245" ht="12.75" hidden="1">
      <c r="A34" s="26">
        <v>31</v>
      </c>
      <c r="B34" s="9"/>
      <c r="C34" s="9"/>
      <c r="D34" s="10"/>
      <c r="E34" s="10"/>
      <c r="F34" s="21"/>
      <c r="G34" s="22">
        <f t="shared" si="170"/>
      </c>
      <c r="H34" s="17">
        <f>IF(AND($H$2="Y",J34&gt;0,OR(AND(G34=1,G43=10),AND(G34=2,G62=20),AND(G34=3,G71=30),AND(G34=4,G80=40),AND(G34=5,G89=50),AND(G34=6,G98=60),AND(G34=7,G107=70),AND(G34=8,G116=80),AND(G34=9,G125=90),AND(G34=10,G134=100))),VLOOKUP(J34-1,SortLookup!$A$13:$B$16,2,FALSE),"")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 t="shared" si="85"/>
        <v>0</v>
      </c>
      <c r="L34" s="30">
        <f t="shared" si="86"/>
        <v>0</v>
      </c>
      <c r="M34" s="8">
        <f t="shared" si="87"/>
        <v>0</v>
      </c>
      <c r="N34" s="31">
        <f t="shared" si="88"/>
        <v>0</v>
      </c>
      <c r="O34" s="32">
        <f t="shared" si="89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90"/>
        <v>0</v>
      </c>
      <c r="AC34" s="19">
        <f t="shared" si="91"/>
        <v>0</v>
      </c>
      <c r="AD34" s="6">
        <f t="shared" si="92"/>
        <v>0</v>
      </c>
      <c r="AE34" s="20">
        <f t="shared" si="93"/>
        <v>0</v>
      </c>
      <c r="AF34" s="1"/>
      <c r="AG34" s="1"/>
      <c r="AH34" s="1"/>
      <c r="AI34" s="1"/>
      <c r="AJ34" s="2"/>
      <c r="AK34" s="2"/>
      <c r="AL34" s="2"/>
      <c r="AM34" s="2"/>
      <c r="AN34" s="2"/>
      <c r="AO34" s="7">
        <f t="shared" si="94"/>
        <v>0</v>
      </c>
      <c r="AP34" s="19">
        <f t="shared" si="95"/>
        <v>0</v>
      </c>
      <c r="AQ34" s="6">
        <f t="shared" si="96"/>
        <v>0</v>
      </c>
      <c r="AR34" s="20">
        <f t="shared" si="97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98"/>
        <v>0</v>
      </c>
      <c r="BB34" s="19">
        <f t="shared" si="99"/>
        <v>0</v>
      </c>
      <c r="BC34" s="6">
        <f t="shared" si="100"/>
        <v>0</v>
      </c>
      <c r="BD34" s="20">
        <f t="shared" si="101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02"/>
        <v>0</v>
      </c>
      <c r="BN34" s="19">
        <f t="shared" si="103"/>
        <v>0</v>
      </c>
      <c r="BO34" s="6">
        <f t="shared" si="104"/>
        <v>0</v>
      </c>
      <c r="BP34" s="20">
        <f t="shared" si="105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06"/>
        <v>0</v>
      </c>
      <c r="BZ34" s="19">
        <f t="shared" si="107"/>
        <v>0</v>
      </c>
      <c r="CA34" s="6">
        <f t="shared" si="108"/>
        <v>0</v>
      </c>
      <c r="CB34" s="20">
        <f t="shared" si="109"/>
        <v>0</v>
      </c>
      <c r="CC34" s="24"/>
      <c r="CD34" s="1"/>
      <c r="CE34" s="2"/>
      <c r="CF34" s="2"/>
      <c r="CG34" s="2"/>
      <c r="CH34" s="2"/>
      <c r="CI34" s="2"/>
      <c r="CJ34" s="7">
        <f t="shared" si="110"/>
        <v>0</v>
      </c>
      <c r="CK34" s="19">
        <f t="shared" si="111"/>
        <v>0</v>
      </c>
      <c r="CL34" s="6">
        <f t="shared" si="112"/>
        <v>0</v>
      </c>
      <c r="CM34" s="20">
        <f t="shared" si="113"/>
        <v>0</v>
      </c>
      <c r="CN34" s="24"/>
      <c r="CO34" s="1"/>
      <c r="CP34" s="2"/>
      <c r="CQ34" s="2"/>
      <c r="CR34" s="2"/>
      <c r="CS34" s="2"/>
      <c r="CT34" s="2"/>
      <c r="CU34" s="7">
        <f t="shared" si="114"/>
        <v>0</v>
      </c>
      <c r="CV34" s="19">
        <f t="shared" si="115"/>
        <v>0</v>
      </c>
      <c r="CW34" s="6">
        <f t="shared" si="116"/>
        <v>0</v>
      </c>
      <c r="CX34" s="20">
        <f t="shared" si="117"/>
        <v>0</v>
      </c>
      <c r="CY34" s="24"/>
      <c r="CZ34" s="1"/>
      <c r="DA34" s="2"/>
      <c r="DB34" s="2"/>
      <c r="DC34" s="2"/>
      <c r="DD34" s="2"/>
      <c r="DE34" s="2"/>
      <c r="DF34" s="7">
        <f t="shared" si="118"/>
        <v>0</v>
      </c>
      <c r="DG34" s="19">
        <f t="shared" si="119"/>
        <v>0</v>
      </c>
      <c r="DH34" s="6">
        <f t="shared" si="120"/>
        <v>0</v>
      </c>
      <c r="DI34" s="20">
        <f t="shared" si="121"/>
        <v>0</v>
      </c>
      <c r="DJ34" s="24"/>
      <c r="DK34" s="1"/>
      <c r="DL34" s="2"/>
      <c r="DM34" s="2"/>
      <c r="DN34" s="2"/>
      <c r="DO34" s="2"/>
      <c r="DP34" s="2"/>
      <c r="DQ34" s="7">
        <f t="shared" si="122"/>
        <v>0</v>
      </c>
      <c r="DR34" s="19">
        <f t="shared" si="123"/>
        <v>0</v>
      </c>
      <c r="DS34" s="6">
        <f t="shared" si="124"/>
        <v>0</v>
      </c>
      <c r="DT34" s="20">
        <f t="shared" si="125"/>
        <v>0</v>
      </c>
      <c r="DU34" s="24"/>
      <c r="DV34" s="1"/>
      <c r="DW34" s="2"/>
      <c r="DX34" s="2"/>
      <c r="DY34" s="2"/>
      <c r="DZ34" s="2"/>
      <c r="EA34" s="2"/>
      <c r="EB34" s="7">
        <f t="shared" si="126"/>
        <v>0</v>
      </c>
      <c r="EC34" s="19">
        <f t="shared" si="127"/>
        <v>0</v>
      </c>
      <c r="ED34" s="6">
        <f t="shared" si="128"/>
        <v>0</v>
      </c>
      <c r="EE34" s="20">
        <f t="shared" si="129"/>
        <v>0</v>
      </c>
      <c r="EF34" s="24"/>
      <c r="EG34" s="1"/>
      <c r="EH34" s="2"/>
      <c r="EI34" s="2"/>
      <c r="EJ34" s="2"/>
      <c r="EK34" s="2"/>
      <c r="EL34" s="2"/>
      <c r="EM34" s="7">
        <f t="shared" si="130"/>
        <v>0</v>
      </c>
      <c r="EN34" s="19">
        <f t="shared" si="131"/>
        <v>0</v>
      </c>
      <c r="EO34" s="6">
        <f t="shared" si="132"/>
        <v>0</v>
      </c>
      <c r="EP34" s="20">
        <f t="shared" si="133"/>
        <v>0</v>
      </c>
      <c r="EQ34" s="24"/>
      <c r="ER34" s="1"/>
      <c r="ES34" s="2"/>
      <c r="ET34" s="2"/>
      <c r="EU34" s="2"/>
      <c r="EV34" s="2"/>
      <c r="EW34" s="2"/>
      <c r="EX34" s="7">
        <f t="shared" si="134"/>
        <v>0</v>
      </c>
      <c r="EY34" s="19">
        <f t="shared" si="135"/>
        <v>0</v>
      </c>
      <c r="EZ34" s="6">
        <f t="shared" si="136"/>
        <v>0</v>
      </c>
      <c r="FA34" s="20">
        <f t="shared" si="137"/>
        <v>0</v>
      </c>
      <c r="FB34" s="24"/>
      <c r="FC34" s="1"/>
      <c r="FD34" s="2"/>
      <c r="FE34" s="2"/>
      <c r="FF34" s="2"/>
      <c r="FG34" s="2"/>
      <c r="FH34" s="2"/>
      <c r="FI34" s="7">
        <f t="shared" si="138"/>
        <v>0</v>
      </c>
      <c r="FJ34" s="19">
        <f t="shared" si="139"/>
        <v>0</v>
      </c>
      <c r="FK34" s="6">
        <f t="shared" si="140"/>
        <v>0</v>
      </c>
      <c r="FL34" s="20">
        <f t="shared" si="141"/>
        <v>0</v>
      </c>
      <c r="FM34" s="24"/>
      <c r="FN34" s="1"/>
      <c r="FO34" s="2"/>
      <c r="FP34" s="2"/>
      <c r="FQ34" s="2"/>
      <c r="FR34" s="2"/>
      <c r="FS34" s="2"/>
      <c r="FT34" s="7">
        <f t="shared" si="142"/>
        <v>0</v>
      </c>
      <c r="FU34" s="19">
        <f t="shared" si="143"/>
        <v>0</v>
      </c>
      <c r="FV34" s="6">
        <f t="shared" si="144"/>
        <v>0</v>
      </c>
      <c r="FW34" s="20">
        <f t="shared" si="145"/>
        <v>0</v>
      </c>
      <c r="FX34" s="24"/>
      <c r="FY34" s="1"/>
      <c r="FZ34" s="2"/>
      <c r="GA34" s="2"/>
      <c r="GB34" s="2"/>
      <c r="GC34" s="2"/>
      <c r="GD34" s="2"/>
      <c r="GE34" s="7">
        <f t="shared" si="146"/>
        <v>0</v>
      </c>
      <c r="GF34" s="19">
        <f t="shared" si="147"/>
        <v>0</v>
      </c>
      <c r="GG34" s="6">
        <f t="shared" si="148"/>
        <v>0</v>
      </c>
      <c r="GH34" s="20">
        <f t="shared" si="149"/>
        <v>0</v>
      </c>
      <c r="GI34" s="24"/>
      <c r="GJ34" s="1"/>
      <c r="GK34" s="2"/>
      <c r="GL34" s="2"/>
      <c r="GM34" s="2"/>
      <c r="GN34" s="2"/>
      <c r="GO34" s="2"/>
      <c r="GP34" s="7">
        <f t="shared" si="150"/>
        <v>0</v>
      </c>
      <c r="GQ34" s="19">
        <f t="shared" si="151"/>
        <v>0</v>
      </c>
      <c r="GR34" s="6">
        <f t="shared" si="152"/>
        <v>0</v>
      </c>
      <c r="GS34" s="20">
        <f t="shared" si="153"/>
        <v>0</v>
      </c>
      <c r="GT34" s="24"/>
      <c r="GU34" s="1"/>
      <c r="GV34" s="2"/>
      <c r="GW34" s="2"/>
      <c r="GX34" s="2"/>
      <c r="GY34" s="2"/>
      <c r="GZ34" s="2"/>
      <c r="HA34" s="7">
        <f t="shared" si="154"/>
        <v>0</v>
      </c>
      <c r="HB34" s="19">
        <f t="shared" si="155"/>
        <v>0</v>
      </c>
      <c r="HC34" s="6">
        <f t="shared" si="156"/>
        <v>0</v>
      </c>
      <c r="HD34" s="20">
        <f t="shared" si="157"/>
        <v>0</v>
      </c>
      <c r="HE34" s="24"/>
      <c r="HF34" s="1"/>
      <c r="HG34" s="2"/>
      <c r="HH34" s="2"/>
      <c r="HI34" s="2"/>
      <c r="HJ34" s="2"/>
      <c r="HK34" s="2"/>
      <c r="HL34" s="7">
        <f t="shared" si="158"/>
        <v>0</v>
      </c>
      <c r="HM34" s="19">
        <f t="shared" si="159"/>
        <v>0</v>
      </c>
      <c r="HN34" s="6">
        <f t="shared" si="160"/>
        <v>0</v>
      </c>
      <c r="HO34" s="20">
        <f t="shared" si="161"/>
        <v>0</v>
      </c>
      <c r="HP34" s="24"/>
      <c r="HQ34" s="1"/>
      <c r="HR34" s="2"/>
      <c r="HS34" s="2"/>
      <c r="HT34" s="2"/>
      <c r="HU34" s="2"/>
      <c r="HV34" s="2"/>
      <c r="HW34" s="7">
        <f t="shared" si="162"/>
        <v>0</v>
      </c>
      <c r="HX34" s="19">
        <f t="shared" si="163"/>
        <v>0</v>
      </c>
      <c r="HY34" s="6">
        <f t="shared" si="164"/>
        <v>0</v>
      </c>
      <c r="HZ34" s="20">
        <f t="shared" si="165"/>
        <v>0</v>
      </c>
      <c r="IA34" s="24"/>
      <c r="IB34" s="1"/>
      <c r="IC34" s="2"/>
      <c r="ID34" s="2"/>
      <c r="IE34" s="2"/>
      <c r="IF34" s="2"/>
      <c r="IG34" s="2"/>
      <c r="IH34" s="7">
        <f t="shared" si="166"/>
        <v>0</v>
      </c>
      <c r="II34" s="19">
        <f t="shared" si="167"/>
        <v>0</v>
      </c>
      <c r="IJ34" s="6">
        <f t="shared" si="168"/>
        <v>0</v>
      </c>
      <c r="IK34" s="20">
        <f t="shared" si="169"/>
        <v>0</v>
      </c>
    </row>
    <row r="35" spans="1:245" ht="12.75" hidden="1">
      <c r="A35" s="26">
        <v>32</v>
      </c>
      <c r="B35" s="9"/>
      <c r="C35" s="9"/>
      <c r="D35" s="10"/>
      <c r="E35" s="10"/>
      <c r="F35" s="21"/>
      <c r="G35" s="22">
        <f t="shared" si="170"/>
      </c>
      <c r="H35" s="17">
        <f>IF(AND($H$2="Y",J35&gt;0,OR(AND(G35=1,G44=10),AND(G35=2,G63=20),AND(G35=3,G72=30),AND(G35=4,G81=40),AND(G35=5,G90=50),AND(G35=6,G99=60),AND(G35=7,G108=70),AND(G35=8,G117=80),AND(G35=9,G126=90),AND(G35=10,G135=100))),VLOOKUP(J35-1,SortLookup!$A$13:$B$16,2,FALSE),"")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t="shared" si="85"/>
        <v>0</v>
      </c>
      <c r="L35" s="30">
        <f t="shared" si="86"/>
        <v>0</v>
      </c>
      <c r="M35" s="8">
        <f t="shared" si="87"/>
        <v>0</v>
      </c>
      <c r="N35" s="31">
        <f t="shared" si="88"/>
        <v>0</v>
      </c>
      <c r="O35" s="32">
        <f t="shared" si="89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90"/>
        <v>0</v>
      </c>
      <c r="AC35" s="19">
        <f t="shared" si="91"/>
        <v>0</v>
      </c>
      <c r="AD35" s="6">
        <f t="shared" si="92"/>
        <v>0</v>
      </c>
      <c r="AE35" s="20">
        <f t="shared" si="93"/>
        <v>0</v>
      </c>
      <c r="AF35" s="1"/>
      <c r="AG35" s="1"/>
      <c r="AH35" s="1"/>
      <c r="AI35" s="1"/>
      <c r="AJ35" s="2"/>
      <c r="AK35" s="2"/>
      <c r="AL35" s="2"/>
      <c r="AM35" s="2"/>
      <c r="AN35" s="2"/>
      <c r="AO35" s="7">
        <f t="shared" si="94"/>
        <v>0</v>
      </c>
      <c r="AP35" s="19">
        <f t="shared" si="95"/>
        <v>0</v>
      </c>
      <c r="AQ35" s="6">
        <f t="shared" si="96"/>
        <v>0</v>
      </c>
      <c r="AR35" s="20">
        <f t="shared" si="97"/>
        <v>0</v>
      </c>
      <c r="AS35" s="24"/>
      <c r="AT35" s="1"/>
      <c r="AU35" s="1"/>
      <c r="AV35" s="2"/>
      <c r="AW35" s="2"/>
      <c r="AX35" s="2"/>
      <c r="AY35" s="2"/>
      <c r="AZ35" s="2"/>
      <c r="BA35" s="7">
        <f t="shared" si="98"/>
        <v>0</v>
      </c>
      <c r="BB35" s="19">
        <f t="shared" si="99"/>
        <v>0</v>
      </c>
      <c r="BC35" s="6">
        <f t="shared" si="100"/>
        <v>0</v>
      </c>
      <c r="BD35" s="20">
        <f t="shared" si="101"/>
        <v>0</v>
      </c>
      <c r="BE35" s="24"/>
      <c r="BF35" s="1"/>
      <c r="BG35" s="1"/>
      <c r="BH35" s="2"/>
      <c r="BI35" s="2"/>
      <c r="BJ35" s="2"/>
      <c r="BK35" s="2"/>
      <c r="BL35" s="2"/>
      <c r="BM35" s="7">
        <f t="shared" si="102"/>
        <v>0</v>
      </c>
      <c r="BN35" s="19">
        <f t="shared" si="103"/>
        <v>0</v>
      </c>
      <c r="BO35" s="6">
        <f t="shared" si="104"/>
        <v>0</v>
      </c>
      <c r="BP35" s="20">
        <f t="shared" si="105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106"/>
        <v>0</v>
      </c>
      <c r="BZ35" s="19">
        <f t="shared" si="107"/>
        <v>0</v>
      </c>
      <c r="CA35" s="6">
        <f t="shared" si="108"/>
        <v>0</v>
      </c>
      <c r="CB35" s="20">
        <f t="shared" si="109"/>
        <v>0</v>
      </c>
      <c r="CC35" s="24"/>
      <c r="CD35" s="1"/>
      <c r="CE35" s="2"/>
      <c r="CF35" s="2"/>
      <c r="CG35" s="2"/>
      <c r="CH35" s="2"/>
      <c r="CI35" s="2"/>
      <c r="CJ35" s="7">
        <f t="shared" si="110"/>
        <v>0</v>
      </c>
      <c r="CK35" s="19">
        <f t="shared" si="111"/>
        <v>0</v>
      </c>
      <c r="CL35" s="6">
        <f t="shared" si="112"/>
        <v>0</v>
      </c>
      <c r="CM35" s="20">
        <f t="shared" si="113"/>
        <v>0</v>
      </c>
      <c r="CN35" s="24"/>
      <c r="CO35" s="1"/>
      <c r="CP35" s="2"/>
      <c r="CQ35" s="2"/>
      <c r="CR35" s="2"/>
      <c r="CS35" s="2"/>
      <c r="CT35" s="2"/>
      <c r="CU35" s="7">
        <f t="shared" si="114"/>
        <v>0</v>
      </c>
      <c r="CV35" s="19">
        <f t="shared" si="115"/>
        <v>0</v>
      </c>
      <c r="CW35" s="6">
        <f t="shared" si="116"/>
        <v>0</v>
      </c>
      <c r="CX35" s="20">
        <f t="shared" si="117"/>
        <v>0</v>
      </c>
      <c r="CY35" s="24"/>
      <c r="CZ35" s="1"/>
      <c r="DA35" s="2"/>
      <c r="DB35" s="2"/>
      <c r="DC35" s="2"/>
      <c r="DD35" s="2"/>
      <c r="DE35" s="2"/>
      <c r="DF35" s="7">
        <f t="shared" si="118"/>
        <v>0</v>
      </c>
      <c r="DG35" s="19">
        <f t="shared" si="119"/>
        <v>0</v>
      </c>
      <c r="DH35" s="6">
        <f t="shared" si="120"/>
        <v>0</v>
      </c>
      <c r="DI35" s="20">
        <f t="shared" si="121"/>
        <v>0</v>
      </c>
      <c r="DJ35" s="24"/>
      <c r="DK35" s="1"/>
      <c r="DL35" s="2"/>
      <c r="DM35" s="2"/>
      <c r="DN35" s="2"/>
      <c r="DO35" s="2"/>
      <c r="DP35" s="2"/>
      <c r="DQ35" s="7">
        <f t="shared" si="122"/>
        <v>0</v>
      </c>
      <c r="DR35" s="19">
        <f t="shared" si="123"/>
        <v>0</v>
      </c>
      <c r="DS35" s="6">
        <f t="shared" si="124"/>
        <v>0</v>
      </c>
      <c r="DT35" s="20">
        <f t="shared" si="125"/>
        <v>0</v>
      </c>
      <c r="DU35" s="24"/>
      <c r="DV35" s="1"/>
      <c r="DW35" s="2"/>
      <c r="DX35" s="2"/>
      <c r="DY35" s="2"/>
      <c r="DZ35" s="2"/>
      <c r="EA35" s="2"/>
      <c r="EB35" s="7">
        <f t="shared" si="126"/>
        <v>0</v>
      </c>
      <c r="EC35" s="19">
        <f t="shared" si="127"/>
        <v>0</v>
      </c>
      <c r="ED35" s="6">
        <f t="shared" si="128"/>
        <v>0</v>
      </c>
      <c r="EE35" s="20">
        <f t="shared" si="129"/>
        <v>0</v>
      </c>
      <c r="EF35" s="24"/>
      <c r="EG35" s="1"/>
      <c r="EH35" s="2"/>
      <c r="EI35" s="2"/>
      <c r="EJ35" s="2"/>
      <c r="EK35" s="2"/>
      <c r="EL35" s="2"/>
      <c r="EM35" s="7">
        <f t="shared" si="130"/>
        <v>0</v>
      </c>
      <c r="EN35" s="19">
        <f t="shared" si="131"/>
        <v>0</v>
      </c>
      <c r="EO35" s="6">
        <f t="shared" si="132"/>
        <v>0</v>
      </c>
      <c r="EP35" s="20">
        <f t="shared" si="133"/>
        <v>0</v>
      </c>
      <c r="EQ35" s="24"/>
      <c r="ER35" s="1"/>
      <c r="ES35" s="2"/>
      <c r="ET35" s="2"/>
      <c r="EU35" s="2"/>
      <c r="EV35" s="2"/>
      <c r="EW35" s="2"/>
      <c r="EX35" s="7">
        <f t="shared" si="134"/>
        <v>0</v>
      </c>
      <c r="EY35" s="19">
        <f t="shared" si="135"/>
        <v>0</v>
      </c>
      <c r="EZ35" s="6">
        <f t="shared" si="136"/>
        <v>0</v>
      </c>
      <c r="FA35" s="20">
        <f t="shared" si="137"/>
        <v>0</v>
      </c>
      <c r="FB35" s="24"/>
      <c r="FC35" s="1"/>
      <c r="FD35" s="2"/>
      <c r="FE35" s="2"/>
      <c r="FF35" s="2"/>
      <c r="FG35" s="2"/>
      <c r="FH35" s="2"/>
      <c r="FI35" s="7">
        <f t="shared" si="138"/>
        <v>0</v>
      </c>
      <c r="FJ35" s="19">
        <f t="shared" si="139"/>
        <v>0</v>
      </c>
      <c r="FK35" s="6">
        <f t="shared" si="140"/>
        <v>0</v>
      </c>
      <c r="FL35" s="20">
        <f t="shared" si="141"/>
        <v>0</v>
      </c>
      <c r="FM35" s="24"/>
      <c r="FN35" s="1"/>
      <c r="FO35" s="2"/>
      <c r="FP35" s="2"/>
      <c r="FQ35" s="2"/>
      <c r="FR35" s="2"/>
      <c r="FS35" s="2"/>
      <c r="FT35" s="7">
        <f t="shared" si="142"/>
        <v>0</v>
      </c>
      <c r="FU35" s="19">
        <f t="shared" si="143"/>
        <v>0</v>
      </c>
      <c r="FV35" s="6">
        <f t="shared" si="144"/>
        <v>0</v>
      </c>
      <c r="FW35" s="20">
        <f t="shared" si="145"/>
        <v>0</v>
      </c>
      <c r="FX35" s="24"/>
      <c r="FY35" s="1"/>
      <c r="FZ35" s="2"/>
      <c r="GA35" s="2"/>
      <c r="GB35" s="2"/>
      <c r="GC35" s="2"/>
      <c r="GD35" s="2"/>
      <c r="GE35" s="7">
        <f t="shared" si="146"/>
        <v>0</v>
      </c>
      <c r="GF35" s="19">
        <f t="shared" si="147"/>
        <v>0</v>
      </c>
      <c r="GG35" s="6">
        <f t="shared" si="148"/>
        <v>0</v>
      </c>
      <c r="GH35" s="20">
        <f t="shared" si="149"/>
        <v>0</v>
      </c>
      <c r="GI35" s="24"/>
      <c r="GJ35" s="1"/>
      <c r="GK35" s="2"/>
      <c r="GL35" s="2"/>
      <c r="GM35" s="2"/>
      <c r="GN35" s="2"/>
      <c r="GO35" s="2"/>
      <c r="GP35" s="7">
        <f t="shared" si="150"/>
        <v>0</v>
      </c>
      <c r="GQ35" s="19">
        <f t="shared" si="151"/>
        <v>0</v>
      </c>
      <c r="GR35" s="6">
        <f t="shared" si="152"/>
        <v>0</v>
      </c>
      <c r="GS35" s="20">
        <f t="shared" si="153"/>
        <v>0</v>
      </c>
      <c r="GT35" s="24"/>
      <c r="GU35" s="1"/>
      <c r="GV35" s="2"/>
      <c r="GW35" s="2"/>
      <c r="GX35" s="2"/>
      <c r="GY35" s="2"/>
      <c r="GZ35" s="2"/>
      <c r="HA35" s="7">
        <f t="shared" si="154"/>
        <v>0</v>
      </c>
      <c r="HB35" s="19">
        <f t="shared" si="155"/>
        <v>0</v>
      </c>
      <c r="HC35" s="6">
        <f t="shared" si="156"/>
        <v>0</v>
      </c>
      <c r="HD35" s="20">
        <f t="shared" si="157"/>
        <v>0</v>
      </c>
      <c r="HE35" s="24"/>
      <c r="HF35" s="1"/>
      <c r="HG35" s="2"/>
      <c r="HH35" s="2"/>
      <c r="HI35" s="2"/>
      <c r="HJ35" s="2"/>
      <c r="HK35" s="2"/>
      <c r="HL35" s="7">
        <f t="shared" si="158"/>
        <v>0</v>
      </c>
      <c r="HM35" s="19">
        <f t="shared" si="159"/>
        <v>0</v>
      </c>
      <c r="HN35" s="6">
        <f t="shared" si="160"/>
        <v>0</v>
      </c>
      <c r="HO35" s="20">
        <f t="shared" si="161"/>
        <v>0</v>
      </c>
      <c r="HP35" s="24"/>
      <c r="HQ35" s="1"/>
      <c r="HR35" s="2"/>
      <c r="HS35" s="2"/>
      <c r="HT35" s="2"/>
      <c r="HU35" s="2"/>
      <c r="HV35" s="2"/>
      <c r="HW35" s="7">
        <f t="shared" si="162"/>
        <v>0</v>
      </c>
      <c r="HX35" s="19">
        <f t="shared" si="163"/>
        <v>0</v>
      </c>
      <c r="HY35" s="6">
        <f t="shared" si="164"/>
        <v>0</v>
      </c>
      <c r="HZ35" s="20">
        <f t="shared" si="165"/>
        <v>0</v>
      </c>
      <c r="IA35" s="24"/>
      <c r="IB35" s="1"/>
      <c r="IC35" s="2"/>
      <c r="ID35" s="2"/>
      <c r="IE35" s="2"/>
      <c r="IF35" s="2"/>
      <c r="IG35" s="2"/>
      <c r="IH35" s="7">
        <f t="shared" si="166"/>
        <v>0</v>
      </c>
      <c r="II35" s="19">
        <f t="shared" si="167"/>
        <v>0</v>
      </c>
      <c r="IJ35" s="6">
        <f t="shared" si="168"/>
        <v>0</v>
      </c>
      <c r="IK35" s="20">
        <f t="shared" si="169"/>
        <v>0</v>
      </c>
    </row>
    <row r="36" spans="1:245" ht="12.75" hidden="1">
      <c r="A36" s="26">
        <v>33</v>
      </c>
      <c r="B36" s="9"/>
      <c r="C36" s="9"/>
      <c r="D36" s="10"/>
      <c r="E36" s="10"/>
      <c r="F36" s="21"/>
      <c r="G36" s="22">
        <f t="shared" si="170"/>
      </c>
      <c r="H36" s="17">
        <f>IF(AND($H$2="Y",J36&gt;0,OR(AND(G36=1,G45=10),AND(G36=2,G64=20),AND(G36=3,G73=30),AND(G36=4,G82=40),AND(G36=5,G91=50),AND(G36=6,G100=60),AND(G36=7,G109=70),AND(G36=8,G118=80),AND(G36=9,G127=90),AND(G36=10,G136=100))),VLOOKUP(J36-1,SortLookup!$A$13:$B$16,2,FALSE),"")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aca="true" t="shared" si="171" ref="K36:K51">L36+M36+N36</f>
        <v>0</v>
      </c>
      <c r="L36" s="30">
        <f aca="true" t="shared" si="172" ref="L36:L51">AB36+AO36+BA36+BM36+BY36+CJ36+CU36+DF36+DQ36+EB36+EM36+EX36+FI36+FT36+GE36+GP36+HA36+HL36+HW36+IH36</f>
        <v>0</v>
      </c>
      <c r="M36" s="8">
        <f aca="true" t="shared" si="173" ref="M36:M51">AD36+AQ36+BC36+BO36+CA36+CL36+CW36+DH36+DS36+ED36+EO36+EZ36+FK36+FV36+GG36+GR36+HC36+HN36+HY36+IJ36</f>
        <v>0</v>
      </c>
      <c r="N36" s="31">
        <f aca="true" t="shared" si="174" ref="N36:N64">O36/2</f>
        <v>0</v>
      </c>
      <c r="O36" s="32">
        <f aca="true" t="shared" si="175" ref="O36:O51">W36+AJ36+AV36+BH36+BT36+CE36+CP36+DA36+DL36+DW36+EH36+ES36+FD36+FO36+FZ36+GK36+GV36+HG36+HR36+IC36</f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aca="true" t="shared" si="176" ref="AB36:AB51">P36+Q36+R36+S36+T36+U36+V36</f>
        <v>0</v>
      </c>
      <c r="AC36" s="19">
        <f aca="true" t="shared" si="177" ref="AC36:AC51">W36/2</f>
        <v>0</v>
      </c>
      <c r="AD36" s="6">
        <f aca="true" t="shared" si="178" ref="AD36:AD51">(X36*3)+(Y36*5)+(Z36*5)+(AA36*20)</f>
        <v>0</v>
      </c>
      <c r="AE36" s="20">
        <f t="shared" si="93"/>
        <v>0</v>
      </c>
      <c r="AF36" s="1"/>
      <c r="AG36" s="1"/>
      <c r="AH36" s="1"/>
      <c r="AI36" s="1"/>
      <c r="AJ36" s="2"/>
      <c r="AK36" s="2"/>
      <c r="AL36" s="2"/>
      <c r="AM36" s="2"/>
      <c r="AN36" s="2"/>
      <c r="AO36" s="7">
        <f aca="true" t="shared" si="179" ref="AO36:AO51">AF36+AG36+AH36+AI36</f>
        <v>0</v>
      </c>
      <c r="AP36" s="19">
        <f aca="true" t="shared" si="180" ref="AP36:AP51">AJ36/2</f>
        <v>0</v>
      </c>
      <c r="AQ36" s="6">
        <f aca="true" t="shared" si="181" ref="AQ36:AQ51">(AK36*3)+(AL36*5)+(AM36*5)+(AN36*20)</f>
        <v>0</v>
      </c>
      <c r="AR36" s="20">
        <f t="shared" si="97"/>
        <v>0</v>
      </c>
      <c r="AS36" s="24"/>
      <c r="AT36" s="1"/>
      <c r="AU36" s="1"/>
      <c r="AV36" s="2"/>
      <c r="AW36" s="2"/>
      <c r="AX36" s="2"/>
      <c r="AY36" s="2"/>
      <c r="AZ36" s="2"/>
      <c r="BA36" s="7">
        <f aca="true" t="shared" si="182" ref="BA36:BA51">AS36+AT36+AU36</f>
        <v>0</v>
      </c>
      <c r="BB36" s="19">
        <f aca="true" t="shared" si="183" ref="BB36:BB51">AV36/2</f>
        <v>0</v>
      </c>
      <c r="BC36" s="6">
        <f aca="true" t="shared" si="184" ref="BC36:BC51">(AW36*3)+(AX36*5)+(AY36*5)+(AZ36*20)</f>
        <v>0</v>
      </c>
      <c r="BD36" s="20">
        <f t="shared" si="101"/>
        <v>0</v>
      </c>
      <c r="BE36" s="24"/>
      <c r="BF36" s="1"/>
      <c r="BG36" s="1"/>
      <c r="BH36" s="2"/>
      <c r="BI36" s="2"/>
      <c r="BJ36" s="2"/>
      <c r="BK36" s="2"/>
      <c r="BL36" s="2"/>
      <c r="BM36" s="7">
        <f aca="true" t="shared" si="185" ref="BM36:BM51">BE36+BF36+BG36</f>
        <v>0</v>
      </c>
      <c r="BN36" s="19">
        <f aca="true" t="shared" si="186" ref="BN36:BN51">BH36/2</f>
        <v>0</v>
      </c>
      <c r="BO36" s="6">
        <f aca="true" t="shared" si="187" ref="BO36:BO51">(BI36*3)+(BJ36*5)+(BK36*5)+(BL36*20)</f>
        <v>0</v>
      </c>
      <c r="BP36" s="20">
        <f t="shared" si="105"/>
        <v>0</v>
      </c>
      <c r="BQ36" s="24"/>
      <c r="BR36" s="1"/>
      <c r="BS36" s="1"/>
      <c r="BT36" s="2"/>
      <c r="BU36" s="2"/>
      <c r="BV36" s="2"/>
      <c r="BW36" s="2"/>
      <c r="BX36" s="2"/>
      <c r="BY36" s="7">
        <f aca="true" t="shared" si="188" ref="BY36:BY51">BQ36+BR36+BS36</f>
        <v>0</v>
      </c>
      <c r="BZ36" s="19">
        <f aca="true" t="shared" si="189" ref="BZ36:BZ51">BT36/2</f>
        <v>0</v>
      </c>
      <c r="CA36" s="6">
        <f aca="true" t="shared" si="190" ref="CA36:CA51">(BU36*3)+(BV36*5)+(BW36*5)+(BX36*20)</f>
        <v>0</v>
      </c>
      <c r="CB36" s="20">
        <f t="shared" si="109"/>
        <v>0</v>
      </c>
      <c r="CC36" s="24"/>
      <c r="CD36" s="1"/>
      <c r="CE36" s="2"/>
      <c r="CF36" s="2"/>
      <c r="CG36" s="2"/>
      <c r="CH36" s="2"/>
      <c r="CI36" s="2"/>
      <c r="CJ36" s="7">
        <f aca="true" t="shared" si="191" ref="CJ36:CJ51">CC36+CD36</f>
        <v>0</v>
      </c>
      <c r="CK36" s="19">
        <f aca="true" t="shared" si="192" ref="CK36:CK51">CE36/2</f>
        <v>0</v>
      </c>
      <c r="CL36" s="6">
        <f aca="true" t="shared" si="193" ref="CL36:CL51">(CF36*3)+(CG36*5)+(CH36*5)+(CI36*20)</f>
        <v>0</v>
      </c>
      <c r="CM36" s="20">
        <f t="shared" si="113"/>
        <v>0</v>
      </c>
      <c r="CN36" s="24"/>
      <c r="CO36" s="1"/>
      <c r="CP36" s="2"/>
      <c r="CQ36" s="2"/>
      <c r="CR36" s="2"/>
      <c r="CS36" s="2"/>
      <c r="CT36" s="2"/>
      <c r="CU36" s="7">
        <f aca="true" t="shared" si="194" ref="CU36:CU51">CN36+CO36</f>
        <v>0</v>
      </c>
      <c r="CV36" s="19">
        <f aca="true" t="shared" si="195" ref="CV36:CV51">CP36/2</f>
        <v>0</v>
      </c>
      <c r="CW36" s="6">
        <f aca="true" t="shared" si="196" ref="CW36:CW51">(CQ36*3)+(CR36*5)+(CS36*5)+(CT36*20)</f>
        <v>0</v>
      </c>
      <c r="CX36" s="20">
        <f t="shared" si="117"/>
        <v>0</v>
      </c>
      <c r="CY36" s="24"/>
      <c r="CZ36" s="1"/>
      <c r="DA36" s="2"/>
      <c r="DB36" s="2"/>
      <c r="DC36" s="2"/>
      <c r="DD36" s="2"/>
      <c r="DE36" s="2"/>
      <c r="DF36" s="7">
        <f aca="true" t="shared" si="197" ref="DF36:DF51">CY36+CZ36</f>
        <v>0</v>
      </c>
      <c r="DG36" s="19">
        <f aca="true" t="shared" si="198" ref="DG36:DG51">DA36/2</f>
        <v>0</v>
      </c>
      <c r="DH36" s="6">
        <f aca="true" t="shared" si="199" ref="DH36:DH51">(DB36*3)+(DC36*5)+(DD36*5)+(DE36*20)</f>
        <v>0</v>
      </c>
      <c r="DI36" s="20">
        <f t="shared" si="121"/>
        <v>0</v>
      </c>
      <c r="DJ36" s="24"/>
      <c r="DK36" s="1"/>
      <c r="DL36" s="2"/>
      <c r="DM36" s="2"/>
      <c r="DN36" s="2"/>
      <c r="DO36" s="2"/>
      <c r="DP36" s="2"/>
      <c r="DQ36" s="7">
        <f aca="true" t="shared" si="200" ref="DQ36:DQ51">DJ36+DK36</f>
        <v>0</v>
      </c>
      <c r="DR36" s="19">
        <f aca="true" t="shared" si="201" ref="DR36:DR51">DL36/2</f>
        <v>0</v>
      </c>
      <c r="DS36" s="6">
        <f aca="true" t="shared" si="202" ref="DS36:DS51">(DM36*3)+(DN36*5)+(DO36*5)+(DP36*20)</f>
        <v>0</v>
      </c>
      <c r="DT36" s="20">
        <f t="shared" si="125"/>
        <v>0</v>
      </c>
      <c r="DU36" s="24"/>
      <c r="DV36" s="1"/>
      <c r="DW36" s="2"/>
      <c r="DX36" s="2"/>
      <c r="DY36" s="2"/>
      <c r="DZ36" s="2"/>
      <c r="EA36" s="2"/>
      <c r="EB36" s="7">
        <f aca="true" t="shared" si="203" ref="EB36:EB51">DU36+DV36</f>
        <v>0</v>
      </c>
      <c r="EC36" s="19">
        <f aca="true" t="shared" si="204" ref="EC36:EC51">DW36/2</f>
        <v>0</v>
      </c>
      <c r="ED36" s="6">
        <f aca="true" t="shared" si="205" ref="ED36:ED51">(DX36*3)+(DY36*5)+(DZ36*5)+(EA36*20)</f>
        <v>0</v>
      </c>
      <c r="EE36" s="20">
        <f t="shared" si="129"/>
        <v>0</v>
      </c>
      <c r="EF36" s="24"/>
      <c r="EG36" s="1"/>
      <c r="EH36" s="2"/>
      <c r="EI36" s="2"/>
      <c r="EJ36" s="2"/>
      <c r="EK36" s="2"/>
      <c r="EL36" s="2"/>
      <c r="EM36" s="7">
        <f aca="true" t="shared" si="206" ref="EM36:EM51">EF36+EG36</f>
        <v>0</v>
      </c>
      <c r="EN36" s="19">
        <f aca="true" t="shared" si="207" ref="EN36:EN51">EH36/2</f>
        <v>0</v>
      </c>
      <c r="EO36" s="6">
        <f aca="true" t="shared" si="208" ref="EO36:EO51">(EI36*3)+(EJ36*5)+(EK36*5)+(EL36*20)</f>
        <v>0</v>
      </c>
      <c r="EP36" s="20">
        <f t="shared" si="133"/>
        <v>0</v>
      </c>
      <c r="EQ36" s="24"/>
      <c r="ER36" s="1"/>
      <c r="ES36" s="2"/>
      <c r="ET36" s="2"/>
      <c r="EU36" s="2"/>
      <c r="EV36" s="2"/>
      <c r="EW36" s="2"/>
      <c r="EX36" s="7">
        <f aca="true" t="shared" si="209" ref="EX36:EX51">EQ36+ER36</f>
        <v>0</v>
      </c>
      <c r="EY36" s="19">
        <f aca="true" t="shared" si="210" ref="EY36:EY51">ES36/2</f>
        <v>0</v>
      </c>
      <c r="EZ36" s="6">
        <f aca="true" t="shared" si="211" ref="EZ36:EZ51">(ET36*3)+(EU36*5)+(EV36*5)+(EW36*20)</f>
        <v>0</v>
      </c>
      <c r="FA36" s="20">
        <f t="shared" si="137"/>
        <v>0</v>
      </c>
      <c r="FB36" s="24"/>
      <c r="FC36" s="1"/>
      <c r="FD36" s="2"/>
      <c r="FE36" s="2"/>
      <c r="FF36" s="2"/>
      <c r="FG36" s="2"/>
      <c r="FH36" s="2"/>
      <c r="FI36" s="7">
        <f aca="true" t="shared" si="212" ref="FI36:FI51">FB36+FC36</f>
        <v>0</v>
      </c>
      <c r="FJ36" s="19">
        <f aca="true" t="shared" si="213" ref="FJ36:FJ51">FD36/2</f>
        <v>0</v>
      </c>
      <c r="FK36" s="6">
        <f aca="true" t="shared" si="214" ref="FK36:FK51">(FE36*3)+(FF36*5)+(FG36*5)+(FH36*20)</f>
        <v>0</v>
      </c>
      <c r="FL36" s="20">
        <f t="shared" si="141"/>
        <v>0</v>
      </c>
      <c r="FM36" s="24"/>
      <c r="FN36" s="1"/>
      <c r="FO36" s="2"/>
      <c r="FP36" s="2"/>
      <c r="FQ36" s="2"/>
      <c r="FR36" s="2"/>
      <c r="FS36" s="2"/>
      <c r="FT36" s="7">
        <f aca="true" t="shared" si="215" ref="FT36:FT51">FM36+FN36</f>
        <v>0</v>
      </c>
      <c r="FU36" s="19">
        <f aca="true" t="shared" si="216" ref="FU36:FU51">FO36/2</f>
        <v>0</v>
      </c>
      <c r="FV36" s="6">
        <f aca="true" t="shared" si="217" ref="FV36:FV51">(FP36*3)+(FQ36*5)+(FR36*5)+(FS36*20)</f>
        <v>0</v>
      </c>
      <c r="FW36" s="20">
        <f t="shared" si="145"/>
        <v>0</v>
      </c>
      <c r="FX36" s="24"/>
      <c r="FY36" s="1"/>
      <c r="FZ36" s="2"/>
      <c r="GA36" s="2"/>
      <c r="GB36" s="2"/>
      <c r="GC36" s="2"/>
      <c r="GD36" s="2"/>
      <c r="GE36" s="7">
        <f aca="true" t="shared" si="218" ref="GE36:GE51">FX36+FY36</f>
        <v>0</v>
      </c>
      <c r="GF36" s="19">
        <f aca="true" t="shared" si="219" ref="GF36:GF51">FZ36/2</f>
        <v>0</v>
      </c>
      <c r="GG36" s="6">
        <f aca="true" t="shared" si="220" ref="GG36:GG51">(GA36*3)+(GB36*5)+(GC36*5)+(GD36*20)</f>
        <v>0</v>
      </c>
      <c r="GH36" s="20">
        <f t="shared" si="149"/>
        <v>0</v>
      </c>
      <c r="GI36" s="24"/>
      <c r="GJ36" s="1"/>
      <c r="GK36" s="2"/>
      <c r="GL36" s="2"/>
      <c r="GM36" s="2"/>
      <c r="GN36" s="2"/>
      <c r="GO36" s="2"/>
      <c r="GP36" s="7">
        <f aca="true" t="shared" si="221" ref="GP36:GP51">GI36+GJ36</f>
        <v>0</v>
      </c>
      <c r="GQ36" s="19">
        <f aca="true" t="shared" si="222" ref="GQ36:GQ51">GK36/2</f>
        <v>0</v>
      </c>
      <c r="GR36" s="6">
        <f aca="true" t="shared" si="223" ref="GR36:GR51">(GL36*3)+(GM36*5)+(GN36*5)+(GO36*20)</f>
        <v>0</v>
      </c>
      <c r="GS36" s="20">
        <f t="shared" si="153"/>
        <v>0</v>
      </c>
      <c r="GT36" s="24"/>
      <c r="GU36" s="1"/>
      <c r="GV36" s="2"/>
      <c r="GW36" s="2"/>
      <c r="GX36" s="2"/>
      <c r="GY36" s="2"/>
      <c r="GZ36" s="2"/>
      <c r="HA36" s="7">
        <f aca="true" t="shared" si="224" ref="HA36:HA51">GT36+GU36</f>
        <v>0</v>
      </c>
      <c r="HB36" s="19">
        <f aca="true" t="shared" si="225" ref="HB36:HB51">GV36/2</f>
        <v>0</v>
      </c>
      <c r="HC36" s="6">
        <f aca="true" t="shared" si="226" ref="HC36:HC51">(GW36*3)+(GX36*5)+(GY36*5)+(GZ36*20)</f>
        <v>0</v>
      </c>
      <c r="HD36" s="20">
        <f t="shared" si="157"/>
        <v>0</v>
      </c>
      <c r="HE36" s="24"/>
      <c r="HF36" s="1"/>
      <c r="HG36" s="2"/>
      <c r="HH36" s="2"/>
      <c r="HI36" s="2"/>
      <c r="HJ36" s="2"/>
      <c r="HK36" s="2"/>
      <c r="HL36" s="7">
        <f aca="true" t="shared" si="227" ref="HL36:HL51">HE36+HF36</f>
        <v>0</v>
      </c>
      <c r="HM36" s="19">
        <f aca="true" t="shared" si="228" ref="HM36:HM51">HG36/2</f>
        <v>0</v>
      </c>
      <c r="HN36" s="6">
        <f aca="true" t="shared" si="229" ref="HN36:HN51">(HH36*3)+(HI36*5)+(HJ36*5)+(HK36*20)</f>
        <v>0</v>
      </c>
      <c r="HO36" s="20">
        <f t="shared" si="161"/>
        <v>0</v>
      </c>
      <c r="HP36" s="24"/>
      <c r="HQ36" s="1"/>
      <c r="HR36" s="2"/>
      <c r="HS36" s="2"/>
      <c r="HT36" s="2"/>
      <c r="HU36" s="2"/>
      <c r="HV36" s="2"/>
      <c r="HW36" s="7">
        <f aca="true" t="shared" si="230" ref="HW36:HW51">HP36+HQ36</f>
        <v>0</v>
      </c>
      <c r="HX36" s="19">
        <f aca="true" t="shared" si="231" ref="HX36:HX51">HR36/2</f>
        <v>0</v>
      </c>
      <c r="HY36" s="6">
        <f aca="true" t="shared" si="232" ref="HY36:HY51">(HS36*3)+(HT36*5)+(HU36*5)+(HV36*20)</f>
        <v>0</v>
      </c>
      <c r="HZ36" s="20">
        <f t="shared" si="165"/>
        <v>0</v>
      </c>
      <c r="IA36" s="24"/>
      <c r="IB36" s="1"/>
      <c r="IC36" s="2"/>
      <c r="ID36" s="2"/>
      <c r="IE36" s="2"/>
      <c r="IF36" s="2"/>
      <c r="IG36" s="2"/>
      <c r="IH36" s="7">
        <f aca="true" t="shared" si="233" ref="IH36:IH51">IA36+IB36</f>
        <v>0</v>
      </c>
      <c r="II36" s="19">
        <f aca="true" t="shared" si="234" ref="II36:II51">IC36/2</f>
        <v>0</v>
      </c>
      <c r="IJ36" s="6">
        <f aca="true" t="shared" si="235" ref="IJ36:IJ51">(ID36*3)+(IE36*5)+(IF36*5)+(IG36*20)</f>
        <v>0</v>
      </c>
      <c r="IK36" s="20">
        <f t="shared" si="169"/>
        <v>0</v>
      </c>
    </row>
    <row r="37" spans="1:245" ht="12.75" hidden="1">
      <c r="A37" s="26">
        <v>34</v>
      </c>
      <c r="B37" s="9"/>
      <c r="C37" s="9"/>
      <c r="D37" s="10"/>
      <c r="E37" s="10"/>
      <c r="F37" s="21"/>
      <c r="G37" s="22">
        <f t="shared" si="170"/>
      </c>
      <c r="H37" s="17">
        <f>IF(AND($H$2="Y",J37&gt;0,OR(AND(G37=1,G46=10),AND(G37=2,G65=20),AND(G37=3,G74=30),AND(G37=4,G83=40),AND(G37=5,G92=50),AND(G37=6,G101=60),AND(G37=7,G110=70),AND(G37=8,G119=80),AND(G37=9,G128=90),AND(G37=10,G137=100))),VLOOKUP(J37-1,SortLookup!$A$13:$B$16,2,FALSE),"")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171"/>
        <v>0</v>
      </c>
      <c r="L37" s="30">
        <f t="shared" si="172"/>
        <v>0</v>
      </c>
      <c r="M37" s="8">
        <f t="shared" si="173"/>
        <v>0</v>
      </c>
      <c r="N37" s="31">
        <f t="shared" si="174"/>
        <v>0</v>
      </c>
      <c r="O37" s="32">
        <f t="shared" si="175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176"/>
        <v>0</v>
      </c>
      <c r="AC37" s="19">
        <f t="shared" si="177"/>
        <v>0</v>
      </c>
      <c r="AD37" s="6">
        <f t="shared" si="178"/>
        <v>0</v>
      </c>
      <c r="AE37" s="20">
        <f t="shared" si="93"/>
        <v>0</v>
      </c>
      <c r="AF37" s="1"/>
      <c r="AG37" s="1"/>
      <c r="AH37" s="1"/>
      <c r="AI37" s="1"/>
      <c r="AJ37" s="2"/>
      <c r="AK37" s="2"/>
      <c r="AL37" s="2"/>
      <c r="AM37" s="2"/>
      <c r="AN37" s="2"/>
      <c r="AO37" s="7">
        <f t="shared" si="179"/>
        <v>0</v>
      </c>
      <c r="AP37" s="19">
        <f t="shared" si="180"/>
        <v>0</v>
      </c>
      <c r="AQ37" s="6">
        <f t="shared" si="181"/>
        <v>0</v>
      </c>
      <c r="AR37" s="20">
        <f t="shared" si="97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182"/>
        <v>0</v>
      </c>
      <c r="BB37" s="19">
        <f t="shared" si="183"/>
        <v>0</v>
      </c>
      <c r="BC37" s="6">
        <f t="shared" si="184"/>
        <v>0</v>
      </c>
      <c r="BD37" s="20">
        <f t="shared" si="10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185"/>
        <v>0</v>
      </c>
      <c r="BN37" s="19">
        <f t="shared" si="186"/>
        <v>0</v>
      </c>
      <c r="BO37" s="6">
        <f t="shared" si="187"/>
        <v>0</v>
      </c>
      <c r="BP37" s="20">
        <f t="shared" si="105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188"/>
        <v>0</v>
      </c>
      <c r="BZ37" s="19">
        <f t="shared" si="189"/>
        <v>0</v>
      </c>
      <c r="CA37" s="6">
        <f t="shared" si="190"/>
        <v>0</v>
      </c>
      <c r="CB37" s="20">
        <f t="shared" si="109"/>
        <v>0</v>
      </c>
      <c r="CC37" s="24"/>
      <c r="CD37" s="1"/>
      <c r="CE37" s="2"/>
      <c r="CF37" s="2"/>
      <c r="CG37" s="2"/>
      <c r="CH37" s="2"/>
      <c r="CI37" s="2"/>
      <c r="CJ37" s="7">
        <f t="shared" si="191"/>
        <v>0</v>
      </c>
      <c r="CK37" s="19">
        <f t="shared" si="192"/>
        <v>0</v>
      </c>
      <c r="CL37" s="6">
        <f t="shared" si="193"/>
        <v>0</v>
      </c>
      <c r="CM37" s="20">
        <f t="shared" si="113"/>
        <v>0</v>
      </c>
      <c r="CN37" s="24"/>
      <c r="CO37" s="1"/>
      <c r="CP37" s="2"/>
      <c r="CQ37" s="2"/>
      <c r="CR37" s="2"/>
      <c r="CS37" s="2"/>
      <c r="CT37" s="2"/>
      <c r="CU37" s="7">
        <f t="shared" si="194"/>
        <v>0</v>
      </c>
      <c r="CV37" s="19">
        <f t="shared" si="195"/>
        <v>0</v>
      </c>
      <c r="CW37" s="6">
        <f t="shared" si="196"/>
        <v>0</v>
      </c>
      <c r="CX37" s="20">
        <f t="shared" si="117"/>
        <v>0</v>
      </c>
      <c r="CY37" s="24"/>
      <c r="CZ37" s="1"/>
      <c r="DA37" s="2"/>
      <c r="DB37" s="2"/>
      <c r="DC37" s="2"/>
      <c r="DD37" s="2"/>
      <c r="DE37" s="2"/>
      <c r="DF37" s="7">
        <f t="shared" si="197"/>
        <v>0</v>
      </c>
      <c r="DG37" s="19">
        <f t="shared" si="198"/>
        <v>0</v>
      </c>
      <c r="DH37" s="6">
        <f t="shared" si="199"/>
        <v>0</v>
      </c>
      <c r="DI37" s="20">
        <f t="shared" si="121"/>
        <v>0</v>
      </c>
      <c r="DJ37" s="24"/>
      <c r="DK37" s="1"/>
      <c r="DL37" s="2"/>
      <c r="DM37" s="2"/>
      <c r="DN37" s="2"/>
      <c r="DO37" s="2"/>
      <c r="DP37" s="2"/>
      <c r="DQ37" s="7">
        <f t="shared" si="200"/>
        <v>0</v>
      </c>
      <c r="DR37" s="19">
        <f t="shared" si="201"/>
        <v>0</v>
      </c>
      <c r="DS37" s="6">
        <f t="shared" si="202"/>
        <v>0</v>
      </c>
      <c r="DT37" s="20">
        <f t="shared" si="125"/>
        <v>0</v>
      </c>
      <c r="DU37" s="24"/>
      <c r="DV37" s="1"/>
      <c r="DW37" s="2"/>
      <c r="DX37" s="2"/>
      <c r="DY37" s="2"/>
      <c r="DZ37" s="2"/>
      <c r="EA37" s="2"/>
      <c r="EB37" s="7">
        <f t="shared" si="203"/>
        <v>0</v>
      </c>
      <c r="EC37" s="19">
        <f t="shared" si="204"/>
        <v>0</v>
      </c>
      <c r="ED37" s="6">
        <f t="shared" si="205"/>
        <v>0</v>
      </c>
      <c r="EE37" s="20">
        <f t="shared" si="129"/>
        <v>0</v>
      </c>
      <c r="EF37" s="24"/>
      <c r="EG37" s="1"/>
      <c r="EH37" s="2"/>
      <c r="EI37" s="2"/>
      <c r="EJ37" s="2"/>
      <c r="EK37" s="2"/>
      <c r="EL37" s="2"/>
      <c r="EM37" s="7">
        <f t="shared" si="206"/>
        <v>0</v>
      </c>
      <c r="EN37" s="19">
        <f t="shared" si="207"/>
        <v>0</v>
      </c>
      <c r="EO37" s="6">
        <f t="shared" si="208"/>
        <v>0</v>
      </c>
      <c r="EP37" s="20">
        <f t="shared" si="133"/>
        <v>0</v>
      </c>
      <c r="EQ37" s="24"/>
      <c r="ER37" s="1"/>
      <c r="ES37" s="2"/>
      <c r="ET37" s="2"/>
      <c r="EU37" s="2"/>
      <c r="EV37" s="2"/>
      <c r="EW37" s="2"/>
      <c r="EX37" s="7">
        <f t="shared" si="209"/>
        <v>0</v>
      </c>
      <c r="EY37" s="19">
        <f t="shared" si="210"/>
        <v>0</v>
      </c>
      <c r="EZ37" s="6">
        <f t="shared" si="211"/>
        <v>0</v>
      </c>
      <c r="FA37" s="20">
        <f t="shared" si="137"/>
        <v>0</v>
      </c>
      <c r="FB37" s="24"/>
      <c r="FC37" s="1"/>
      <c r="FD37" s="2"/>
      <c r="FE37" s="2"/>
      <c r="FF37" s="2"/>
      <c r="FG37" s="2"/>
      <c r="FH37" s="2"/>
      <c r="FI37" s="7">
        <f t="shared" si="212"/>
        <v>0</v>
      </c>
      <c r="FJ37" s="19">
        <f t="shared" si="213"/>
        <v>0</v>
      </c>
      <c r="FK37" s="6">
        <f t="shared" si="214"/>
        <v>0</v>
      </c>
      <c r="FL37" s="20">
        <f t="shared" si="141"/>
        <v>0</v>
      </c>
      <c r="FM37" s="24"/>
      <c r="FN37" s="1"/>
      <c r="FO37" s="2"/>
      <c r="FP37" s="2"/>
      <c r="FQ37" s="2"/>
      <c r="FR37" s="2"/>
      <c r="FS37" s="2"/>
      <c r="FT37" s="7">
        <f t="shared" si="215"/>
        <v>0</v>
      </c>
      <c r="FU37" s="19">
        <f t="shared" si="216"/>
        <v>0</v>
      </c>
      <c r="FV37" s="6">
        <f t="shared" si="217"/>
        <v>0</v>
      </c>
      <c r="FW37" s="20">
        <f t="shared" si="145"/>
        <v>0</v>
      </c>
      <c r="FX37" s="24"/>
      <c r="FY37" s="1"/>
      <c r="FZ37" s="2"/>
      <c r="GA37" s="2"/>
      <c r="GB37" s="2"/>
      <c r="GC37" s="2"/>
      <c r="GD37" s="2"/>
      <c r="GE37" s="7">
        <f t="shared" si="218"/>
        <v>0</v>
      </c>
      <c r="GF37" s="19">
        <f t="shared" si="219"/>
        <v>0</v>
      </c>
      <c r="GG37" s="6">
        <f t="shared" si="220"/>
        <v>0</v>
      </c>
      <c r="GH37" s="20">
        <f t="shared" si="149"/>
        <v>0</v>
      </c>
      <c r="GI37" s="24"/>
      <c r="GJ37" s="1"/>
      <c r="GK37" s="2"/>
      <c r="GL37" s="2"/>
      <c r="GM37" s="2"/>
      <c r="GN37" s="2"/>
      <c r="GO37" s="2"/>
      <c r="GP37" s="7">
        <f t="shared" si="221"/>
        <v>0</v>
      </c>
      <c r="GQ37" s="19">
        <f t="shared" si="222"/>
        <v>0</v>
      </c>
      <c r="GR37" s="6">
        <f t="shared" si="223"/>
        <v>0</v>
      </c>
      <c r="GS37" s="20">
        <f t="shared" si="153"/>
        <v>0</v>
      </c>
      <c r="GT37" s="24"/>
      <c r="GU37" s="1"/>
      <c r="GV37" s="2"/>
      <c r="GW37" s="2"/>
      <c r="GX37" s="2"/>
      <c r="GY37" s="2"/>
      <c r="GZ37" s="2"/>
      <c r="HA37" s="7">
        <f t="shared" si="224"/>
        <v>0</v>
      </c>
      <c r="HB37" s="19">
        <f t="shared" si="225"/>
        <v>0</v>
      </c>
      <c r="HC37" s="6">
        <f t="shared" si="226"/>
        <v>0</v>
      </c>
      <c r="HD37" s="20">
        <f t="shared" si="157"/>
        <v>0</v>
      </c>
      <c r="HE37" s="24"/>
      <c r="HF37" s="1"/>
      <c r="HG37" s="2"/>
      <c r="HH37" s="2"/>
      <c r="HI37" s="2"/>
      <c r="HJ37" s="2"/>
      <c r="HK37" s="2"/>
      <c r="HL37" s="7">
        <f t="shared" si="227"/>
        <v>0</v>
      </c>
      <c r="HM37" s="19">
        <f t="shared" si="228"/>
        <v>0</v>
      </c>
      <c r="HN37" s="6">
        <f t="shared" si="229"/>
        <v>0</v>
      </c>
      <c r="HO37" s="20">
        <f t="shared" si="161"/>
        <v>0</v>
      </c>
      <c r="HP37" s="24"/>
      <c r="HQ37" s="1"/>
      <c r="HR37" s="2"/>
      <c r="HS37" s="2"/>
      <c r="HT37" s="2"/>
      <c r="HU37" s="2"/>
      <c r="HV37" s="2"/>
      <c r="HW37" s="7">
        <f t="shared" si="230"/>
        <v>0</v>
      </c>
      <c r="HX37" s="19">
        <f t="shared" si="231"/>
        <v>0</v>
      </c>
      <c r="HY37" s="6">
        <f t="shared" si="232"/>
        <v>0</v>
      </c>
      <c r="HZ37" s="20">
        <f t="shared" si="165"/>
        <v>0</v>
      </c>
      <c r="IA37" s="24"/>
      <c r="IB37" s="1"/>
      <c r="IC37" s="2"/>
      <c r="ID37" s="2"/>
      <c r="IE37" s="2"/>
      <c r="IF37" s="2"/>
      <c r="IG37" s="2"/>
      <c r="IH37" s="7">
        <f t="shared" si="233"/>
        <v>0</v>
      </c>
      <c r="II37" s="19">
        <f t="shared" si="234"/>
        <v>0</v>
      </c>
      <c r="IJ37" s="6">
        <f t="shared" si="235"/>
        <v>0</v>
      </c>
      <c r="IK37" s="20">
        <f t="shared" si="169"/>
        <v>0</v>
      </c>
    </row>
    <row r="38" spans="1:245" ht="12.75" hidden="1">
      <c r="A38" s="26">
        <v>35</v>
      </c>
      <c r="B38" s="9"/>
      <c r="C38" s="9"/>
      <c r="D38" s="10"/>
      <c r="E38" s="10"/>
      <c r="F38" s="21"/>
      <c r="G38" s="22">
        <f t="shared" si="170"/>
      </c>
      <c r="H38" s="17">
        <f>IF(AND($H$2="Y",J38&gt;0,OR(AND(G38=1,G47=10),AND(G38=2,G66=20),AND(G38=3,G75=30),AND(G38=4,G84=40),AND(G38=5,G93=50),AND(G38=6,G102=60),AND(G38=7,G111=70),AND(G38=8,G120=80),AND(G38=9,G129=90),AND(G38=10,G138=100))),VLOOKUP(J38-1,SortLookup!$A$13:$B$16,2,FALSE),"")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171"/>
        <v>0</v>
      </c>
      <c r="L38" s="30">
        <f t="shared" si="172"/>
        <v>0</v>
      </c>
      <c r="M38" s="8">
        <f t="shared" si="173"/>
        <v>0</v>
      </c>
      <c r="N38" s="31">
        <f t="shared" si="174"/>
        <v>0</v>
      </c>
      <c r="O38" s="32">
        <f t="shared" si="175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176"/>
        <v>0</v>
      </c>
      <c r="AC38" s="19">
        <f t="shared" si="177"/>
        <v>0</v>
      </c>
      <c r="AD38" s="6">
        <f t="shared" si="178"/>
        <v>0</v>
      </c>
      <c r="AE38" s="20">
        <f t="shared" si="93"/>
        <v>0</v>
      </c>
      <c r="AF38" s="1"/>
      <c r="AG38" s="1"/>
      <c r="AH38" s="1"/>
      <c r="AI38" s="1"/>
      <c r="AJ38" s="2"/>
      <c r="AK38" s="2"/>
      <c r="AL38" s="2"/>
      <c r="AM38" s="2"/>
      <c r="AN38" s="2"/>
      <c r="AO38" s="7">
        <f t="shared" si="179"/>
        <v>0</v>
      </c>
      <c r="AP38" s="19">
        <f t="shared" si="180"/>
        <v>0</v>
      </c>
      <c r="AQ38" s="6">
        <f t="shared" si="181"/>
        <v>0</v>
      </c>
      <c r="AR38" s="20">
        <f t="shared" si="97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182"/>
        <v>0</v>
      </c>
      <c r="BB38" s="19">
        <f t="shared" si="183"/>
        <v>0</v>
      </c>
      <c r="BC38" s="6">
        <f t="shared" si="184"/>
        <v>0</v>
      </c>
      <c r="BD38" s="20">
        <f t="shared" si="10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185"/>
        <v>0</v>
      </c>
      <c r="BN38" s="19">
        <f t="shared" si="186"/>
        <v>0</v>
      </c>
      <c r="BO38" s="6">
        <f t="shared" si="187"/>
        <v>0</v>
      </c>
      <c r="BP38" s="20">
        <f t="shared" si="105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188"/>
        <v>0</v>
      </c>
      <c r="BZ38" s="19">
        <f t="shared" si="189"/>
        <v>0</v>
      </c>
      <c r="CA38" s="6">
        <f t="shared" si="190"/>
        <v>0</v>
      </c>
      <c r="CB38" s="20">
        <f t="shared" si="109"/>
        <v>0</v>
      </c>
      <c r="CC38" s="24"/>
      <c r="CD38" s="1"/>
      <c r="CE38" s="2"/>
      <c r="CF38" s="2"/>
      <c r="CG38" s="2"/>
      <c r="CH38" s="2"/>
      <c r="CI38" s="2"/>
      <c r="CJ38" s="7">
        <f t="shared" si="191"/>
        <v>0</v>
      </c>
      <c r="CK38" s="19">
        <f t="shared" si="192"/>
        <v>0</v>
      </c>
      <c r="CL38" s="6">
        <f t="shared" si="193"/>
        <v>0</v>
      </c>
      <c r="CM38" s="20">
        <f t="shared" si="113"/>
        <v>0</v>
      </c>
      <c r="CN38" s="24"/>
      <c r="CO38" s="1"/>
      <c r="CP38" s="2"/>
      <c r="CQ38" s="2"/>
      <c r="CR38" s="2"/>
      <c r="CS38" s="2"/>
      <c r="CT38" s="2"/>
      <c r="CU38" s="7">
        <f t="shared" si="194"/>
        <v>0</v>
      </c>
      <c r="CV38" s="19">
        <f t="shared" si="195"/>
        <v>0</v>
      </c>
      <c r="CW38" s="6">
        <f t="shared" si="196"/>
        <v>0</v>
      </c>
      <c r="CX38" s="20">
        <f t="shared" si="117"/>
        <v>0</v>
      </c>
      <c r="CY38" s="24"/>
      <c r="CZ38" s="1"/>
      <c r="DA38" s="2"/>
      <c r="DB38" s="2"/>
      <c r="DC38" s="2"/>
      <c r="DD38" s="2"/>
      <c r="DE38" s="2"/>
      <c r="DF38" s="7">
        <f t="shared" si="197"/>
        <v>0</v>
      </c>
      <c r="DG38" s="19">
        <f t="shared" si="198"/>
        <v>0</v>
      </c>
      <c r="DH38" s="6">
        <f t="shared" si="199"/>
        <v>0</v>
      </c>
      <c r="DI38" s="20">
        <f t="shared" si="121"/>
        <v>0</v>
      </c>
      <c r="DJ38" s="24"/>
      <c r="DK38" s="1"/>
      <c r="DL38" s="2"/>
      <c r="DM38" s="2"/>
      <c r="DN38" s="2"/>
      <c r="DO38" s="2"/>
      <c r="DP38" s="2"/>
      <c r="DQ38" s="7">
        <f t="shared" si="200"/>
        <v>0</v>
      </c>
      <c r="DR38" s="19">
        <f t="shared" si="201"/>
        <v>0</v>
      </c>
      <c r="DS38" s="6">
        <f t="shared" si="202"/>
        <v>0</v>
      </c>
      <c r="DT38" s="20">
        <f t="shared" si="125"/>
        <v>0</v>
      </c>
      <c r="DU38" s="24"/>
      <c r="DV38" s="1"/>
      <c r="DW38" s="2"/>
      <c r="DX38" s="2"/>
      <c r="DY38" s="2"/>
      <c r="DZ38" s="2"/>
      <c r="EA38" s="2"/>
      <c r="EB38" s="7">
        <f t="shared" si="203"/>
        <v>0</v>
      </c>
      <c r="EC38" s="19">
        <f t="shared" si="204"/>
        <v>0</v>
      </c>
      <c r="ED38" s="6">
        <f t="shared" si="205"/>
        <v>0</v>
      </c>
      <c r="EE38" s="20">
        <f t="shared" si="129"/>
        <v>0</v>
      </c>
      <c r="EF38" s="24"/>
      <c r="EG38" s="1"/>
      <c r="EH38" s="2"/>
      <c r="EI38" s="2"/>
      <c r="EJ38" s="2"/>
      <c r="EK38" s="2"/>
      <c r="EL38" s="2"/>
      <c r="EM38" s="7">
        <f t="shared" si="206"/>
        <v>0</v>
      </c>
      <c r="EN38" s="19">
        <f t="shared" si="207"/>
        <v>0</v>
      </c>
      <c r="EO38" s="6">
        <f t="shared" si="208"/>
        <v>0</v>
      </c>
      <c r="EP38" s="20">
        <f t="shared" si="133"/>
        <v>0</v>
      </c>
      <c r="EQ38" s="24"/>
      <c r="ER38" s="1"/>
      <c r="ES38" s="2"/>
      <c r="ET38" s="2"/>
      <c r="EU38" s="2"/>
      <c r="EV38" s="2"/>
      <c r="EW38" s="2"/>
      <c r="EX38" s="7">
        <f t="shared" si="209"/>
        <v>0</v>
      </c>
      <c r="EY38" s="19">
        <f t="shared" si="210"/>
        <v>0</v>
      </c>
      <c r="EZ38" s="6">
        <f t="shared" si="211"/>
        <v>0</v>
      </c>
      <c r="FA38" s="20">
        <f t="shared" si="137"/>
        <v>0</v>
      </c>
      <c r="FB38" s="24"/>
      <c r="FC38" s="1"/>
      <c r="FD38" s="2"/>
      <c r="FE38" s="2"/>
      <c r="FF38" s="2"/>
      <c r="FG38" s="2"/>
      <c r="FH38" s="2"/>
      <c r="FI38" s="7">
        <f t="shared" si="212"/>
        <v>0</v>
      </c>
      <c r="FJ38" s="19">
        <f t="shared" si="213"/>
        <v>0</v>
      </c>
      <c r="FK38" s="6">
        <f t="shared" si="214"/>
        <v>0</v>
      </c>
      <c r="FL38" s="20">
        <f t="shared" si="141"/>
        <v>0</v>
      </c>
      <c r="FM38" s="24"/>
      <c r="FN38" s="1"/>
      <c r="FO38" s="2"/>
      <c r="FP38" s="2"/>
      <c r="FQ38" s="2"/>
      <c r="FR38" s="2"/>
      <c r="FS38" s="2"/>
      <c r="FT38" s="7">
        <f t="shared" si="215"/>
        <v>0</v>
      </c>
      <c r="FU38" s="19">
        <f t="shared" si="216"/>
        <v>0</v>
      </c>
      <c r="FV38" s="6">
        <f t="shared" si="217"/>
        <v>0</v>
      </c>
      <c r="FW38" s="20">
        <f t="shared" si="145"/>
        <v>0</v>
      </c>
      <c r="FX38" s="24"/>
      <c r="FY38" s="1"/>
      <c r="FZ38" s="2"/>
      <c r="GA38" s="2"/>
      <c r="GB38" s="2"/>
      <c r="GC38" s="2"/>
      <c r="GD38" s="2"/>
      <c r="GE38" s="7">
        <f t="shared" si="218"/>
        <v>0</v>
      </c>
      <c r="GF38" s="19">
        <f t="shared" si="219"/>
        <v>0</v>
      </c>
      <c r="GG38" s="6">
        <f t="shared" si="220"/>
        <v>0</v>
      </c>
      <c r="GH38" s="20">
        <f t="shared" si="149"/>
        <v>0</v>
      </c>
      <c r="GI38" s="24"/>
      <c r="GJ38" s="1"/>
      <c r="GK38" s="2"/>
      <c r="GL38" s="2"/>
      <c r="GM38" s="2"/>
      <c r="GN38" s="2"/>
      <c r="GO38" s="2"/>
      <c r="GP38" s="7">
        <f t="shared" si="221"/>
        <v>0</v>
      </c>
      <c r="GQ38" s="19">
        <f t="shared" si="222"/>
        <v>0</v>
      </c>
      <c r="GR38" s="6">
        <f t="shared" si="223"/>
        <v>0</v>
      </c>
      <c r="GS38" s="20">
        <f t="shared" si="153"/>
        <v>0</v>
      </c>
      <c r="GT38" s="24"/>
      <c r="GU38" s="1"/>
      <c r="GV38" s="2"/>
      <c r="GW38" s="2"/>
      <c r="GX38" s="2"/>
      <c r="GY38" s="2"/>
      <c r="GZ38" s="2"/>
      <c r="HA38" s="7">
        <f t="shared" si="224"/>
        <v>0</v>
      </c>
      <c r="HB38" s="19">
        <f t="shared" si="225"/>
        <v>0</v>
      </c>
      <c r="HC38" s="6">
        <f t="shared" si="226"/>
        <v>0</v>
      </c>
      <c r="HD38" s="20">
        <f t="shared" si="157"/>
        <v>0</v>
      </c>
      <c r="HE38" s="24"/>
      <c r="HF38" s="1"/>
      <c r="HG38" s="2"/>
      <c r="HH38" s="2"/>
      <c r="HI38" s="2"/>
      <c r="HJ38" s="2"/>
      <c r="HK38" s="2"/>
      <c r="HL38" s="7">
        <f t="shared" si="227"/>
        <v>0</v>
      </c>
      <c r="HM38" s="19">
        <f t="shared" si="228"/>
        <v>0</v>
      </c>
      <c r="HN38" s="6">
        <f t="shared" si="229"/>
        <v>0</v>
      </c>
      <c r="HO38" s="20">
        <f t="shared" si="161"/>
        <v>0</v>
      </c>
      <c r="HP38" s="24"/>
      <c r="HQ38" s="1"/>
      <c r="HR38" s="2"/>
      <c r="HS38" s="2"/>
      <c r="HT38" s="2"/>
      <c r="HU38" s="2"/>
      <c r="HV38" s="2"/>
      <c r="HW38" s="7">
        <f t="shared" si="230"/>
        <v>0</v>
      </c>
      <c r="HX38" s="19">
        <f t="shared" si="231"/>
        <v>0</v>
      </c>
      <c r="HY38" s="6">
        <f t="shared" si="232"/>
        <v>0</v>
      </c>
      <c r="HZ38" s="20">
        <f t="shared" si="165"/>
        <v>0</v>
      </c>
      <c r="IA38" s="24"/>
      <c r="IB38" s="1"/>
      <c r="IC38" s="2"/>
      <c r="ID38" s="2"/>
      <c r="IE38" s="2"/>
      <c r="IF38" s="2"/>
      <c r="IG38" s="2"/>
      <c r="IH38" s="7">
        <f t="shared" si="233"/>
        <v>0</v>
      </c>
      <c r="II38" s="19">
        <f t="shared" si="234"/>
        <v>0</v>
      </c>
      <c r="IJ38" s="6">
        <f t="shared" si="235"/>
        <v>0</v>
      </c>
      <c r="IK38" s="20">
        <f t="shared" si="169"/>
        <v>0</v>
      </c>
    </row>
    <row r="39" spans="1:245" ht="12.75" hidden="1">
      <c r="A39" s="26">
        <v>36</v>
      </c>
      <c r="B39" s="9"/>
      <c r="C39" s="9"/>
      <c r="D39" s="10"/>
      <c r="E39" s="10"/>
      <c r="F39" s="21"/>
      <c r="G39" s="22">
        <f t="shared" si="170"/>
      </c>
      <c r="H39" s="17">
        <f>IF(AND($H$2="Y",J39&gt;0,OR(AND(G39=1,G48=10),AND(G39=2,G67=20),AND(G39=3,G76=30),AND(G39=4,G85=40),AND(G39=5,G94=50),AND(G39=6,G103=60),AND(G39=7,G112=70),AND(G39=8,G121=80),AND(G39=9,G130=90),AND(G39=10,G139=100))),VLOOKUP(J39-1,SortLookup!$A$13:$B$16,2,FALSE),"")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171"/>
        <v>0</v>
      </c>
      <c r="L39" s="30">
        <f t="shared" si="172"/>
        <v>0</v>
      </c>
      <c r="M39" s="8">
        <f t="shared" si="173"/>
        <v>0</v>
      </c>
      <c r="N39" s="31">
        <f t="shared" si="174"/>
        <v>0</v>
      </c>
      <c r="O39" s="32">
        <f t="shared" si="175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176"/>
        <v>0</v>
      </c>
      <c r="AC39" s="19">
        <f t="shared" si="177"/>
        <v>0</v>
      </c>
      <c r="AD39" s="6">
        <f t="shared" si="178"/>
        <v>0</v>
      </c>
      <c r="AE39" s="20">
        <f t="shared" si="93"/>
        <v>0</v>
      </c>
      <c r="AF39" s="1"/>
      <c r="AG39" s="1"/>
      <c r="AH39" s="1"/>
      <c r="AI39" s="1"/>
      <c r="AJ39" s="2"/>
      <c r="AK39" s="2"/>
      <c r="AL39" s="2"/>
      <c r="AM39" s="2"/>
      <c r="AN39" s="2"/>
      <c r="AO39" s="7">
        <f t="shared" si="179"/>
        <v>0</v>
      </c>
      <c r="AP39" s="19">
        <f t="shared" si="180"/>
        <v>0</v>
      </c>
      <c r="AQ39" s="6">
        <f t="shared" si="181"/>
        <v>0</v>
      </c>
      <c r="AR39" s="20">
        <f t="shared" si="97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182"/>
        <v>0</v>
      </c>
      <c r="BB39" s="19">
        <f t="shared" si="183"/>
        <v>0</v>
      </c>
      <c r="BC39" s="6">
        <f t="shared" si="184"/>
        <v>0</v>
      </c>
      <c r="BD39" s="20">
        <f t="shared" si="10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185"/>
        <v>0</v>
      </c>
      <c r="BN39" s="19">
        <f t="shared" si="186"/>
        <v>0</v>
      </c>
      <c r="BO39" s="6">
        <f t="shared" si="187"/>
        <v>0</v>
      </c>
      <c r="BP39" s="20">
        <f t="shared" si="105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188"/>
        <v>0</v>
      </c>
      <c r="BZ39" s="19">
        <f t="shared" si="189"/>
        <v>0</v>
      </c>
      <c r="CA39" s="6">
        <f t="shared" si="190"/>
        <v>0</v>
      </c>
      <c r="CB39" s="20">
        <f t="shared" si="109"/>
        <v>0</v>
      </c>
      <c r="CC39" s="24"/>
      <c r="CD39" s="1"/>
      <c r="CE39" s="2"/>
      <c r="CF39" s="2"/>
      <c r="CG39" s="2"/>
      <c r="CH39" s="2"/>
      <c r="CI39" s="2"/>
      <c r="CJ39" s="7">
        <f t="shared" si="191"/>
        <v>0</v>
      </c>
      <c r="CK39" s="19">
        <f t="shared" si="192"/>
        <v>0</v>
      </c>
      <c r="CL39" s="6">
        <f t="shared" si="193"/>
        <v>0</v>
      </c>
      <c r="CM39" s="20">
        <f t="shared" si="113"/>
        <v>0</v>
      </c>
      <c r="CN39" s="24"/>
      <c r="CO39" s="1"/>
      <c r="CP39" s="2"/>
      <c r="CQ39" s="2"/>
      <c r="CR39" s="2"/>
      <c r="CS39" s="2"/>
      <c r="CT39" s="2"/>
      <c r="CU39" s="7">
        <f t="shared" si="194"/>
        <v>0</v>
      </c>
      <c r="CV39" s="19">
        <f t="shared" si="195"/>
        <v>0</v>
      </c>
      <c r="CW39" s="6">
        <f t="shared" si="196"/>
        <v>0</v>
      </c>
      <c r="CX39" s="20">
        <f t="shared" si="117"/>
        <v>0</v>
      </c>
      <c r="CY39" s="24"/>
      <c r="CZ39" s="1"/>
      <c r="DA39" s="2"/>
      <c r="DB39" s="2"/>
      <c r="DC39" s="2"/>
      <c r="DD39" s="2"/>
      <c r="DE39" s="2"/>
      <c r="DF39" s="7">
        <f t="shared" si="197"/>
        <v>0</v>
      </c>
      <c r="DG39" s="19">
        <f t="shared" si="198"/>
        <v>0</v>
      </c>
      <c r="DH39" s="6">
        <f t="shared" si="199"/>
        <v>0</v>
      </c>
      <c r="DI39" s="20">
        <f t="shared" si="121"/>
        <v>0</v>
      </c>
      <c r="DJ39" s="24"/>
      <c r="DK39" s="1"/>
      <c r="DL39" s="2"/>
      <c r="DM39" s="2"/>
      <c r="DN39" s="2"/>
      <c r="DO39" s="2"/>
      <c r="DP39" s="2"/>
      <c r="DQ39" s="7">
        <f t="shared" si="200"/>
        <v>0</v>
      </c>
      <c r="DR39" s="19">
        <f t="shared" si="201"/>
        <v>0</v>
      </c>
      <c r="DS39" s="6">
        <f t="shared" si="202"/>
        <v>0</v>
      </c>
      <c r="DT39" s="20">
        <f t="shared" si="125"/>
        <v>0</v>
      </c>
      <c r="DU39" s="24"/>
      <c r="DV39" s="1"/>
      <c r="DW39" s="2"/>
      <c r="DX39" s="2"/>
      <c r="DY39" s="2"/>
      <c r="DZ39" s="2"/>
      <c r="EA39" s="2"/>
      <c r="EB39" s="7">
        <f t="shared" si="203"/>
        <v>0</v>
      </c>
      <c r="EC39" s="19">
        <f t="shared" si="204"/>
        <v>0</v>
      </c>
      <c r="ED39" s="6">
        <f t="shared" si="205"/>
        <v>0</v>
      </c>
      <c r="EE39" s="20">
        <f t="shared" si="129"/>
        <v>0</v>
      </c>
      <c r="EF39" s="24"/>
      <c r="EG39" s="1"/>
      <c r="EH39" s="2"/>
      <c r="EI39" s="2"/>
      <c r="EJ39" s="2"/>
      <c r="EK39" s="2"/>
      <c r="EL39" s="2"/>
      <c r="EM39" s="7">
        <f t="shared" si="206"/>
        <v>0</v>
      </c>
      <c r="EN39" s="19">
        <f t="shared" si="207"/>
        <v>0</v>
      </c>
      <c r="EO39" s="6">
        <f t="shared" si="208"/>
        <v>0</v>
      </c>
      <c r="EP39" s="20">
        <f t="shared" si="133"/>
        <v>0</v>
      </c>
      <c r="EQ39" s="24"/>
      <c r="ER39" s="1"/>
      <c r="ES39" s="2"/>
      <c r="ET39" s="2"/>
      <c r="EU39" s="2"/>
      <c r="EV39" s="2"/>
      <c r="EW39" s="2"/>
      <c r="EX39" s="7">
        <f t="shared" si="209"/>
        <v>0</v>
      </c>
      <c r="EY39" s="19">
        <f t="shared" si="210"/>
        <v>0</v>
      </c>
      <c r="EZ39" s="6">
        <f t="shared" si="211"/>
        <v>0</v>
      </c>
      <c r="FA39" s="20">
        <f t="shared" si="137"/>
        <v>0</v>
      </c>
      <c r="FB39" s="24"/>
      <c r="FC39" s="1"/>
      <c r="FD39" s="2"/>
      <c r="FE39" s="2"/>
      <c r="FF39" s="2"/>
      <c r="FG39" s="2"/>
      <c r="FH39" s="2"/>
      <c r="FI39" s="7">
        <f t="shared" si="212"/>
        <v>0</v>
      </c>
      <c r="FJ39" s="19">
        <f t="shared" si="213"/>
        <v>0</v>
      </c>
      <c r="FK39" s="6">
        <f t="shared" si="214"/>
        <v>0</v>
      </c>
      <c r="FL39" s="20">
        <f t="shared" si="141"/>
        <v>0</v>
      </c>
      <c r="FM39" s="24"/>
      <c r="FN39" s="1"/>
      <c r="FO39" s="2"/>
      <c r="FP39" s="2"/>
      <c r="FQ39" s="2"/>
      <c r="FR39" s="2"/>
      <c r="FS39" s="2"/>
      <c r="FT39" s="7">
        <f t="shared" si="215"/>
        <v>0</v>
      </c>
      <c r="FU39" s="19">
        <f t="shared" si="216"/>
        <v>0</v>
      </c>
      <c r="FV39" s="6">
        <f t="shared" si="217"/>
        <v>0</v>
      </c>
      <c r="FW39" s="20">
        <f t="shared" si="145"/>
        <v>0</v>
      </c>
      <c r="FX39" s="24"/>
      <c r="FY39" s="1"/>
      <c r="FZ39" s="2"/>
      <c r="GA39" s="2"/>
      <c r="GB39" s="2"/>
      <c r="GC39" s="2"/>
      <c r="GD39" s="2"/>
      <c r="GE39" s="7">
        <f t="shared" si="218"/>
        <v>0</v>
      </c>
      <c r="GF39" s="19">
        <f t="shared" si="219"/>
        <v>0</v>
      </c>
      <c r="GG39" s="6">
        <f t="shared" si="220"/>
        <v>0</v>
      </c>
      <c r="GH39" s="20">
        <f t="shared" si="149"/>
        <v>0</v>
      </c>
      <c r="GI39" s="24"/>
      <c r="GJ39" s="1"/>
      <c r="GK39" s="2"/>
      <c r="GL39" s="2"/>
      <c r="GM39" s="2"/>
      <c r="GN39" s="2"/>
      <c r="GO39" s="2"/>
      <c r="GP39" s="7">
        <f t="shared" si="221"/>
        <v>0</v>
      </c>
      <c r="GQ39" s="19">
        <f t="shared" si="222"/>
        <v>0</v>
      </c>
      <c r="GR39" s="6">
        <f t="shared" si="223"/>
        <v>0</v>
      </c>
      <c r="GS39" s="20">
        <f t="shared" si="153"/>
        <v>0</v>
      </c>
      <c r="GT39" s="24"/>
      <c r="GU39" s="1"/>
      <c r="GV39" s="2"/>
      <c r="GW39" s="2"/>
      <c r="GX39" s="2"/>
      <c r="GY39" s="2"/>
      <c r="GZ39" s="2"/>
      <c r="HA39" s="7">
        <f t="shared" si="224"/>
        <v>0</v>
      </c>
      <c r="HB39" s="19">
        <f t="shared" si="225"/>
        <v>0</v>
      </c>
      <c r="HC39" s="6">
        <f t="shared" si="226"/>
        <v>0</v>
      </c>
      <c r="HD39" s="20">
        <f t="shared" si="157"/>
        <v>0</v>
      </c>
      <c r="HE39" s="24"/>
      <c r="HF39" s="1"/>
      <c r="HG39" s="2"/>
      <c r="HH39" s="2"/>
      <c r="HI39" s="2"/>
      <c r="HJ39" s="2"/>
      <c r="HK39" s="2"/>
      <c r="HL39" s="7">
        <f t="shared" si="227"/>
        <v>0</v>
      </c>
      <c r="HM39" s="19">
        <f t="shared" si="228"/>
        <v>0</v>
      </c>
      <c r="HN39" s="6">
        <f t="shared" si="229"/>
        <v>0</v>
      </c>
      <c r="HO39" s="20">
        <f t="shared" si="161"/>
        <v>0</v>
      </c>
      <c r="HP39" s="24"/>
      <c r="HQ39" s="1"/>
      <c r="HR39" s="2"/>
      <c r="HS39" s="2"/>
      <c r="HT39" s="2"/>
      <c r="HU39" s="2"/>
      <c r="HV39" s="2"/>
      <c r="HW39" s="7">
        <f t="shared" si="230"/>
        <v>0</v>
      </c>
      <c r="HX39" s="19">
        <f t="shared" si="231"/>
        <v>0</v>
      </c>
      <c r="HY39" s="6">
        <f t="shared" si="232"/>
        <v>0</v>
      </c>
      <c r="HZ39" s="20">
        <f t="shared" si="165"/>
        <v>0</v>
      </c>
      <c r="IA39" s="24"/>
      <c r="IB39" s="1"/>
      <c r="IC39" s="2"/>
      <c r="ID39" s="2"/>
      <c r="IE39" s="2"/>
      <c r="IF39" s="2"/>
      <c r="IG39" s="2"/>
      <c r="IH39" s="7">
        <f t="shared" si="233"/>
        <v>0</v>
      </c>
      <c r="II39" s="19">
        <f t="shared" si="234"/>
        <v>0</v>
      </c>
      <c r="IJ39" s="6">
        <f t="shared" si="235"/>
        <v>0</v>
      </c>
      <c r="IK39" s="20">
        <f t="shared" si="169"/>
        <v>0</v>
      </c>
    </row>
    <row r="40" spans="1:245" ht="12.75" hidden="1">
      <c r="A40" s="26">
        <v>37</v>
      </c>
      <c r="B40" s="9"/>
      <c r="C40" s="9"/>
      <c r="D40" s="10"/>
      <c r="E40" s="10"/>
      <c r="F40" s="21"/>
      <c r="G40" s="22">
        <f t="shared" si="170"/>
      </c>
      <c r="H40" s="17">
        <f>IF(AND($H$2="Y",J40&gt;0,OR(AND(G40=1,G49=10),AND(G40=2,G68=20),AND(G40=3,G77=30),AND(G40=4,G86=40),AND(G40=5,G95=50),AND(G40=6,G104=60),AND(G40=7,G113=70),AND(G40=8,G122=80),AND(G40=9,G131=90),AND(G40=10,G140=100))),VLOOKUP(J40-1,SortLookup!$A$13:$B$16,2,FALSE),"")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171"/>
        <v>0</v>
      </c>
      <c r="L40" s="30">
        <f t="shared" si="172"/>
        <v>0</v>
      </c>
      <c r="M40" s="8">
        <f t="shared" si="173"/>
        <v>0</v>
      </c>
      <c r="N40" s="31">
        <f t="shared" si="174"/>
        <v>0</v>
      </c>
      <c r="O40" s="32">
        <f t="shared" si="175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176"/>
        <v>0</v>
      </c>
      <c r="AC40" s="19">
        <f t="shared" si="177"/>
        <v>0</v>
      </c>
      <c r="AD40" s="6">
        <f t="shared" si="178"/>
        <v>0</v>
      </c>
      <c r="AE40" s="20">
        <f t="shared" si="93"/>
        <v>0</v>
      </c>
      <c r="AF40" s="1"/>
      <c r="AG40" s="1"/>
      <c r="AH40" s="1"/>
      <c r="AI40" s="1"/>
      <c r="AJ40" s="2"/>
      <c r="AK40" s="2"/>
      <c r="AL40" s="2"/>
      <c r="AM40" s="2"/>
      <c r="AN40" s="2"/>
      <c r="AO40" s="7">
        <f t="shared" si="179"/>
        <v>0</v>
      </c>
      <c r="AP40" s="19">
        <f t="shared" si="180"/>
        <v>0</v>
      </c>
      <c r="AQ40" s="6">
        <f t="shared" si="181"/>
        <v>0</v>
      </c>
      <c r="AR40" s="20">
        <f t="shared" si="97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182"/>
        <v>0</v>
      </c>
      <c r="BB40" s="19">
        <f t="shared" si="183"/>
        <v>0</v>
      </c>
      <c r="BC40" s="6">
        <f t="shared" si="184"/>
        <v>0</v>
      </c>
      <c r="BD40" s="20">
        <f t="shared" si="10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185"/>
        <v>0</v>
      </c>
      <c r="BN40" s="19">
        <f t="shared" si="186"/>
        <v>0</v>
      </c>
      <c r="BO40" s="6">
        <f t="shared" si="187"/>
        <v>0</v>
      </c>
      <c r="BP40" s="20">
        <f t="shared" si="105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188"/>
        <v>0</v>
      </c>
      <c r="BZ40" s="19">
        <f t="shared" si="189"/>
        <v>0</v>
      </c>
      <c r="CA40" s="6">
        <f t="shared" si="190"/>
        <v>0</v>
      </c>
      <c r="CB40" s="20">
        <f t="shared" si="109"/>
        <v>0</v>
      </c>
      <c r="CC40" s="24"/>
      <c r="CD40" s="1"/>
      <c r="CE40" s="2"/>
      <c r="CF40" s="2"/>
      <c r="CG40" s="2"/>
      <c r="CH40" s="2"/>
      <c r="CI40" s="2"/>
      <c r="CJ40" s="7">
        <f t="shared" si="191"/>
        <v>0</v>
      </c>
      <c r="CK40" s="19">
        <f t="shared" si="192"/>
        <v>0</v>
      </c>
      <c r="CL40" s="6">
        <f t="shared" si="193"/>
        <v>0</v>
      </c>
      <c r="CM40" s="20">
        <f t="shared" si="113"/>
        <v>0</v>
      </c>
      <c r="CN40" s="24"/>
      <c r="CO40" s="1"/>
      <c r="CP40" s="2"/>
      <c r="CQ40" s="2"/>
      <c r="CR40" s="2"/>
      <c r="CS40" s="2"/>
      <c r="CT40" s="2"/>
      <c r="CU40" s="7">
        <f t="shared" si="194"/>
        <v>0</v>
      </c>
      <c r="CV40" s="19">
        <f t="shared" si="195"/>
        <v>0</v>
      </c>
      <c r="CW40" s="6">
        <f t="shared" si="196"/>
        <v>0</v>
      </c>
      <c r="CX40" s="20">
        <f t="shared" si="117"/>
        <v>0</v>
      </c>
      <c r="CY40" s="24"/>
      <c r="CZ40" s="1"/>
      <c r="DA40" s="2"/>
      <c r="DB40" s="2"/>
      <c r="DC40" s="2"/>
      <c r="DD40" s="2"/>
      <c r="DE40" s="2"/>
      <c r="DF40" s="7">
        <f t="shared" si="197"/>
        <v>0</v>
      </c>
      <c r="DG40" s="19">
        <f t="shared" si="198"/>
        <v>0</v>
      </c>
      <c r="DH40" s="6">
        <f t="shared" si="199"/>
        <v>0</v>
      </c>
      <c r="DI40" s="20">
        <f t="shared" si="121"/>
        <v>0</v>
      </c>
      <c r="DJ40" s="24"/>
      <c r="DK40" s="1"/>
      <c r="DL40" s="2"/>
      <c r="DM40" s="2"/>
      <c r="DN40" s="2"/>
      <c r="DO40" s="2"/>
      <c r="DP40" s="2"/>
      <c r="DQ40" s="7">
        <f t="shared" si="200"/>
        <v>0</v>
      </c>
      <c r="DR40" s="19">
        <f t="shared" si="201"/>
        <v>0</v>
      </c>
      <c r="DS40" s="6">
        <f t="shared" si="202"/>
        <v>0</v>
      </c>
      <c r="DT40" s="20">
        <f t="shared" si="125"/>
        <v>0</v>
      </c>
      <c r="DU40" s="24"/>
      <c r="DV40" s="1"/>
      <c r="DW40" s="2"/>
      <c r="DX40" s="2"/>
      <c r="DY40" s="2"/>
      <c r="DZ40" s="2"/>
      <c r="EA40" s="2"/>
      <c r="EB40" s="7">
        <f t="shared" si="203"/>
        <v>0</v>
      </c>
      <c r="EC40" s="19">
        <f t="shared" si="204"/>
        <v>0</v>
      </c>
      <c r="ED40" s="6">
        <f t="shared" si="205"/>
        <v>0</v>
      </c>
      <c r="EE40" s="20">
        <f t="shared" si="129"/>
        <v>0</v>
      </c>
      <c r="EF40" s="24"/>
      <c r="EG40" s="1"/>
      <c r="EH40" s="2"/>
      <c r="EI40" s="2"/>
      <c r="EJ40" s="2"/>
      <c r="EK40" s="2"/>
      <c r="EL40" s="2"/>
      <c r="EM40" s="7">
        <f t="shared" si="206"/>
        <v>0</v>
      </c>
      <c r="EN40" s="19">
        <f t="shared" si="207"/>
        <v>0</v>
      </c>
      <c r="EO40" s="6">
        <f t="shared" si="208"/>
        <v>0</v>
      </c>
      <c r="EP40" s="20">
        <f t="shared" si="133"/>
        <v>0</v>
      </c>
      <c r="EQ40" s="24"/>
      <c r="ER40" s="1"/>
      <c r="ES40" s="2"/>
      <c r="ET40" s="2"/>
      <c r="EU40" s="2"/>
      <c r="EV40" s="2"/>
      <c r="EW40" s="2"/>
      <c r="EX40" s="7">
        <f t="shared" si="209"/>
        <v>0</v>
      </c>
      <c r="EY40" s="19">
        <f t="shared" si="210"/>
        <v>0</v>
      </c>
      <c r="EZ40" s="6">
        <f t="shared" si="211"/>
        <v>0</v>
      </c>
      <c r="FA40" s="20">
        <f t="shared" si="137"/>
        <v>0</v>
      </c>
      <c r="FB40" s="24"/>
      <c r="FC40" s="1"/>
      <c r="FD40" s="2"/>
      <c r="FE40" s="2"/>
      <c r="FF40" s="2"/>
      <c r="FG40" s="2"/>
      <c r="FH40" s="2"/>
      <c r="FI40" s="7">
        <f t="shared" si="212"/>
        <v>0</v>
      </c>
      <c r="FJ40" s="19">
        <f t="shared" si="213"/>
        <v>0</v>
      </c>
      <c r="FK40" s="6">
        <f t="shared" si="214"/>
        <v>0</v>
      </c>
      <c r="FL40" s="20">
        <f t="shared" si="141"/>
        <v>0</v>
      </c>
      <c r="FM40" s="24"/>
      <c r="FN40" s="1"/>
      <c r="FO40" s="2"/>
      <c r="FP40" s="2"/>
      <c r="FQ40" s="2"/>
      <c r="FR40" s="2"/>
      <c r="FS40" s="2"/>
      <c r="FT40" s="7">
        <f t="shared" si="215"/>
        <v>0</v>
      </c>
      <c r="FU40" s="19">
        <f t="shared" si="216"/>
        <v>0</v>
      </c>
      <c r="FV40" s="6">
        <f t="shared" si="217"/>
        <v>0</v>
      </c>
      <c r="FW40" s="20">
        <f t="shared" si="145"/>
        <v>0</v>
      </c>
      <c r="FX40" s="24"/>
      <c r="FY40" s="1"/>
      <c r="FZ40" s="2"/>
      <c r="GA40" s="2"/>
      <c r="GB40" s="2"/>
      <c r="GC40" s="2"/>
      <c r="GD40" s="2"/>
      <c r="GE40" s="7">
        <f t="shared" si="218"/>
        <v>0</v>
      </c>
      <c r="GF40" s="19">
        <f t="shared" si="219"/>
        <v>0</v>
      </c>
      <c r="GG40" s="6">
        <f t="shared" si="220"/>
        <v>0</v>
      </c>
      <c r="GH40" s="20">
        <f t="shared" si="149"/>
        <v>0</v>
      </c>
      <c r="GI40" s="24"/>
      <c r="GJ40" s="1"/>
      <c r="GK40" s="2"/>
      <c r="GL40" s="2"/>
      <c r="GM40" s="2"/>
      <c r="GN40" s="2"/>
      <c r="GO40" s="2"/>
      <c r="GP40" s="7">
        <f t="shared" si="221"/>
        <v>0</v>
      </c>
      <c r="GQ40" s="19">
        <f t="shared" si="222"/>
        <v>0</v>
      </c>
      <c r="GR40" s="6">
        <f t="shared" si="223"/>
        <v>0</v>
      </c>
      <c r="GS40" s="20">
        <f t="shared" si="153"/>
        <v>0</v>
      </c>
      <c r="GT40" s="24"/>
      <c r="GU40" s="1"/>
      <c r="GV40" s="2"/>
      <c r="GW40" s="2"/>
      <c r="GX40" s="2"/>
      <c r="GY40" s="2"/>
      <c r="GZ40" s="2"/>
      <c r="HA40" s="7">
        <f t="shared" si="224"/>
        <v>0</v>
      </c>
      <c r="HB40" s="19">
        <f t="shared" si="225"/>
        <v>0</v>
      </c>
      <c r="HC40" s="6">
        <f t="shared" si="226"/>
        <v>0</v>
      </c>
      <c r="HD40" s="20">
        <f t="shared" si="157"/>
        <v>0</v>
      </c>
      <c r="HE40" s="24"/>
      <c r="HF40" s="1"/>
      <c r="HG40" s="2"/>
      <c r="HH40" s="2"/>
      <c r="HI40" s="2"/>
      <c r="HJ40" s="2"/>
      <c r="HK40" s="2"/>
      <c r="HL40" s="7">
        <f t="shared" si="227"/>
        <v>0</v>
      </c>
      <c r="HM40" s="19">
        <f t="shared" si="228"/>
        <v>0</v>
      </c>
      <c r="HN40" s="6">
        <f t="shared" si="229"/>
        <v>0</v>
      </c>
      <c r="HO40" s="20">
        <f t="shared" si="161"/>
        <v>0</v>
      </c>
      <c r="HP40" s="24"/>
      <c r="HQ40" s="1"/>
      <c r="HR40" s="2"/>
      <c r="HS40" s="2"/>
      <c r="HT40" s="2"/>
      <c r="HU40" s="2"/>
      <c r="HV40" s="2"/>
      <c r="HW40" s="7">
        <f t="shared" si="230"/>
        <v>0</v>
      </c>
      <c r="HX40" s="19">
        <f t="shared" si="231"/>
        <v>0</v>
      </c>
      <c r="HY40" s="6">
        <f t="shared" si="232"/>
        <v>0</v>
      </c>
      <c r="HZ40" s="20">
        <f t="shared" si="165"/>
        <v>0</v>
      </c>
      <c r="IA40" s="24"/>
      <c r="IB40" s="1"/>
      <c r="IC40" s="2"/>
      <c r="ID40" s="2"/>
      <c r="IE40" s="2"/>
      <c r="IF40" s="2"/>
      <c r="IG40" s="2"/>
      <c r="IH40" s="7">
        <f t="shared" si="233"/>
        <v>0</v>
      </c>
      <c r="II40" s="19">
        <f t="shared" si="234"/>
        <v>0</v>
      </c>
      <c r="IJ40" s="6">
        <f t="shared" si="235"/>
        <v>0</v>
      </c>
      <c r="IK40" s="20">
        <f t="shared" si="169"/>
        <v>0</v>
      </c>
    </row>
    <row r="41" spans="1:245" ht="12.75" hidden="1">
      <c r="A41" s="26">
        <v>38</v>
      </c>
      <c r="B41" s="9"/>
      <c r="C41" s="9"/>
      <c r="D41" s="10"/>
      <c r="E41" s="10"/>
      <c r="F41" s="21"/>
      <c r="G41" s="22">
        <f t="shared" si="170"/>
      </c>
      <c r="H41" s="17">
        <f>IF(AND($H$2="Y",J41&gt;0,OR(AND(G41=1,G50=10),AND(G41=2,G69=20),AND(G41=3,G78=30),AND(G41=4,G87=40),AND(G41=5,G96=50),AND(G41=6,G105=60),AND(G41=7,G114=70),AND(G41=8,G123=80),AND(G41=9,G132=90),AND(G41=10,G141=100))),VLOOKUP(J41-1,SortLookup!$A$13:$B$16,2,FALSE),"")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171"/>
        <v>0</v>
      </c>
      <c r="L41" s="30">
        <f t="shared" si="172"/>
        <v>0</v>
      </c>
      <c r="M41" s="8">
        <f t="shared" si="173"/>
        <v>0</v>
      </c>
      <c r="N41" s="31">
        <f t="shared" si="174"/>
        <v>0</v>
      </c>
      <c r="O41" s="32">
        <f t="shared" si="175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176"/>
        <v>0</v>
      </c>
      <c r="AC41" s="19">
        <f t="shared" si="177"/>
        <v>0</v>
      </c>
      <c r="AD41" s="6">
        <f t="shared" si="178"/>
        <v>0</v>
      </c>
      <c r="AE41" s="20">
        <f t="shared" si="93"/>
        <v>0</v>
      </c>
      <c r="AF41" s="1"/>
      <c r="AG41" s="1"/>
      <c r="AH41" s="1"/>
      <c r="AI41" s="1"/>
      <c r="AJ41" s="2"/>
      <c r="AK41" s="2"/>
      <c r="AL41" s="2"/>
      <c r="AM41" s="2"/>
      <c r="AN41" s="2"/>
      <c r="AO41" s="7">
        <f t="shared" si="179"/>
        <v>0</v>
      </c>
      <c r="AP41" s="19">
        <f t="shared" si="180"/>
        <v>0</v>
      </c>
      <c r="AQ41" s="6">
        <f t="shared" si="181"/>
        <v>0</v>
      </c>
      <c r="AR41" s="20">
        <f t="shared" si="97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182"/>
        <v>0</v>
      </c>
      <c r="BB41" s="19">
        <f t="shared" si="183"/>
        <v>0</v>
      </c>
      <c r="BC41" s="6">
        <f t="shared" si="184"/>
        <v>0</v>
      </c>
      <c r="BD41" s="20">
        <f t="shared" si="10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185"/>
        <v>0</v>
      </c>
      <c r="BN41" s="19">
        <f t="shared" si="186"/>
        <v>0</v>
      </c>
      <c r="BO41" s="6">
        <f t="shared" si="187"/>
        <v>0</v>
      </c>
      <c r="BP41" s="20">
        <f t="shared" si="105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188"/>
        <v>0</v>
      </c>
      <c r="BZ41" s="19">
        <f t="shared" si="189"/>
        <v>0</v>
      </c>
      <c r="CA41" s="6">
        <f t="shared" si="190"/>
        <v>0</v>
      </c>
      <c r="CB41" s="20">
        <f t="shared" si="109"/>
        <v>0</v>
      </c>
      <c r="CC41" s="24"/>
      <c r="CD41" s="1"/>
      <c r="CE41" s="2"/>
      <c r="CF41" s="2"/>
      <c r="CG41" s="2"/>
      <c r="CH41" s="2"/>
      <c r="CI41" s="2"/>
      <c r="CJ41" s="7">
        <f t="shared" si="191"/>
        <v>0</v>
      </c>
      <c r="CK41" s="19">
        <f t="shared" si="192"/>
        <v>0</v>
      </c>
      <c r="CL41" s="6">
        <f t="shared" si="193"/>
        <v>0</v>
      </c>
      <c r="CM41" s="20">
        <f t="shared" si="113"/>
        <v>0</v>
      </c>
      <c r="CN41" s="24"/>
      <c r="CO41" s="1"/>
      <c r="CP41" s="2"/>
      <c r="CQ41" s="2"/>
      <c r="CR41" s="2"/>
      <c r="CS41" s="2"/>
      <c r="CT41" s="2"/>
      <c r="CU41" s="7">
        <f t="shared" si="194"/>
        <v>0</v>
      </c>
      <c r="CV41" s="19">
        <f t="shared" si="195"/>
        <v>0</v>
      </c>
      <c r="CW41" s="6">
        <f t="shared" si="196"/>
        <v>0</v>
      </c>
      <c r="CX41" s="20">
        <f t="shared" si="117"/>
        <v>0</v>
      </c>
      <c r="CY41" s="24"/>
      <c r="CZ41" s="1"/>
      <c r="DA41" s="2"/>
      <c r="DB41" s="2"/>
      <c r="DC41" s="2"/>
      <c r="DD41" s="2"/>
      <c r="DE41" s="2"/>
      <c r="DF41" s="7">
        <f t="shared" si="197"/>
        <v>0</v>
      </c>
      <c r="DG41" s="19">
        <f t="shared" si="198"/>
        <v>0</v>
      </c>
      <c r="DH41" s="6">
        <f t="shared" si="199"/>
        <v>0</v>
      </c>
      <c r="DI41" s="20">
        <f t="shared" si="121"/>
        <v>0</v>
      </c>
      <c r="DJ41" s="24"/>
      <c r="DK41" s="1"/>
      <c r="DL41" s="2"/>
      <c r="DM41" s="2"/>
      <c r="DN41" s="2"/>
      <c r="DO41" s="2"/>
      <c r="DP41" s="2"/>
      <c r="DQ41" s="7">
        <f t="shared" si="200"/>
        <v>0</v>
      </c>
      <c r="DR41" s="19">
        <f t="shared" si="201"/>
        <v>0</v>
      </c>
      <c r="DS41" s="6">
        <f t="shared" si="202"/>
        <v>0</v>
      </c>
      <c r="DT41" s="20">
        <f t="shared" si="125"/>
        <v>0</v>
      </c>
      <c r="DU41" s="24"/>
      <c r="DV41" s="1"/>
      <c r="DW41" s="2"/>
      <c r="DX41" s="2"/>
      <c r="DY41" s="2"/>
      <c r="DZ41" s="2"/>
      <c r="EA41" s="2"/>
      <c r="EB41" s="7">
        <f t="shared" si="203"/>
        <v>0</v>
      </c>
      <c r="EC41" s="19">
        <f t="shared" si="204"/>
        <v>0</v>
      </c>
      <c r="ED41" s="6">
        <f t="shared" si="205"/>
        <v>0</v>
      </c>
      <c r="EE41" s="20">
        <f t="shared" si="129"/>
        <v>0</v>
      </c>
      <c r="EF41" s="24"/>
      <c r="EG41" s="1"/>
      <c r="EH41" s="2"/>
      <c r="EI41" s="2"/>
      <c r="EJ41" s="2"/>
      <c r="EK41" s="2"/>
      <c r="EL41" s="2"/>
      <c r="EM41" s="7">
        <f t="shared" si="206"/>
        <v>0</v>
      </c>
      <c r="EN41" s="19">
        <f t="shared" si="207"/>
        <v>0</v>
      </c>
      <c r="EO41" s="6">
        <f t="shared" si="208"/>
        <v>0</v>
      </c>
      <c r="EP41" s="20">
        <f t="shared" si="133"/>
        <v>0</v>
      </c>
      <c r="EQ41" s="24"/>
      <c r="ER41" s="1"/>
      <c r="ES41" s="2"/>
      <c r="ET41" s="2"/>
      <c r="EU41" s="2"/>
      <c r="EV41" s="2"/>
      <c r="EW41" s="2"/>
      <c r="EX41" s="7">
        <f t="shared" si="209"/>
        <v>0</v>
      </c>
      <c r="EY41" s="19">
        <f t="shared" si="210"/>
        <v>0</v>
      </c>
      <c r="EZ41" s="6">
        <f t="shared" si="211"/>
        <v>0</v>
      </c>
      <c r="FA41" s="20">
        <f t="shared" si="137"/>
        <v>0</v>
      </c>
      <c r="FB41" s="24"/>
      <c r="FC41" s="1"/>
      <c r="FD41" s="2"/>
      <c r="FE41" s="2"/>
      <c r="FF41" s="2"/>
      <c r="FG41" s="2"/>
      <c r="FH41" s="2"/>
      <c r="FI41" s="7">
        <f t="shared" si="212"/>
        <v>0</v>
      </c>
      <c r="FJ41" s="19">
        <f t="shared" si="213"/>
        <v>0</v>
      </c>
      <c r="FK41" s="6">
        <f t="shared" si="214"/>
        <v>0</v>
      </c>
      <c r="FL41" s="20">
        <f t="shared" si="141"/>
        <v>0</v>
      </c>
      <c r="FM41" s="24"/>
      <c r="FN41" s="1"/>
      <c r="FO41" s="2"/>
      <c r="FP41" s="2"/>
      <c r="FQ41" s="2"/>
      <c r="FR41" s="2"/>
      <c r="FS41" s="2"/>
      <c r="FT41" s="7">
        <f t="shared" si="215"/>
        <v>0</v>
      </c>
      <c r="FU41" s="19">
        <f t="shared" si="216"/>
        <v>0</v>
      </c>
      <c r="FV41" s="6">
        <f t="shared" si="217"/>
        <v>0</v>
      </c>
      <c r="FW41" s="20">
        <f t="shared" si="145"/>
        <v>0</v>
      </c>
      <c r="FX41" s="24"/>
      <c r="FY41" s="1"/>
      <c r="FZ41" s="2"/>
      <c r="GA41" s="2"/>
      <c r="GB41" s="2"/>
      <c r="GC41" s="2"/>
      <c r="GD41" s="2"/>
      <c r="GE41" s="7">
        <f t="shared" si="218"/>
        <v>0</v>
      </c>
      <c r="GF41" s="19">
        <f t="shared" si="219"/>
        <v>0</v>
      </c>
      <c r="GG41" s="6">
        <f t="shared" si="220"/>
        <v>0</v>
      </c>
      <c r="GH41" s="20">
        <f t="shared" si="149"/>
        <v>0</v>
      </c>
      <c r="GI41" s="24"/>
      <c r="GJ41" s="1"/>
      <c r="GK41" s="2"/>
      <c r="GL41" s="2"/>
      <c r="GM41" s="2"/>
      <c r="GN41" s="2"/>
      <c r="GO41" s="2"/>
      <c r="GP41" s="7">
        <f t="shared" si="221"/>
        <v>0</v>
      </c>
      <c r="GQ41" s="19">
        <f t="shared" si="222"/>
        <v>0</v>
      </c>
      <c r="GR41" s="6">
        <f t="shared" si="223"/>
        <v>0</v>
      </c>
      <c r="GS41" s="20">
        <f t="shared" si="153"/>
        <v>0</v>
      </c>
      <c r="GT41" s="24"/>
      <c r="GU41" s="1"/>
      <c r="GV41" s="2"/>
      <c r="GW41" s="2"/>
      <c r="GX41" s="2"/>
      <c r="GY41" s="2"/>
      <c r="GZ41" s="2"/>
      <c r="HA41" s="7">
        <f t="shared" si="224"/>
        <v>0</v>
      </c>
      <c r="HB41" s="19">
        <f t="shared" si="225"/>
        <v>0</v>
      </c>
      <c r="HC41" s="6">
        <f t="shared" si="226"/>
        <v>0</v>
      </c>
      <c r="HD41" s="20">
        <f t="shared" si="157"/>
        <v>0</v>
      </c>
      <c r="HE41" s="24"/>
      <c r="HF41" s="1"/>
      <c r="HG41" s="2"/>
      <c r="HH41" s="2"/>
      <c r="HI41" s="2"/>
      <c r="HJ41" s="2"/>
      <c r="HK41" s="2"/>
      <c r="HL41" s="7">
        <f t="shared" si="227"/>
        <v>0</v>
      </c>
      <c r="HM41" s="19">
        <f t="shared" si="228"/>
        <v>0</v>
      </c>
      <c r="HN41" s="6">
        <f t="shared" si="229"/>
        <v>0</v>
      </c>
      <c r="HO41" s="20">
        <f t="shared" si="161"/>
        <v>0</v>
      </c>
      <c r="HP41" s="24"/>
      <c r="HQ41" s="1"/>
      <c r="HR41" s="2"/>
      <c r="HS41" s="2"/>
      <c r="HT41" s="2"/>
      <c r="HU41" s="2"/>
      <c r="HV41" s="2"/>
      <c r="HW41" s="7">
        <f t="shared" si="230"/>
        <v>0</v>
      </c>
      <c r="HX41" s="19">
        <f t="shared" si="231"/>
        <v>0</v>
      </c>
      <c r="HY41" s="6">
        <f t="shared" si="232"/>
        <v>0</v>
      </c>
      <c r="HZ41" s="20">
        <f t="shared" si="165"/>
        <v>0</v>
      </c>
      <c r="IA41" s="24"/>
      <c r="IB41" s="1"/>
      <c r="IC41" s="2"/>
      <c r="ID41" s="2"/>
      <c r="IE41" s="2"/>
      <c r="IF41" s="2"/>
      <c r="IG41" s="2"/>
      <c r="IH41" s="7">
        <f t="shared" si="233"/>
        <v>0</v>
      </c>
      <c r="II41" s="19">
        <f t="shared" si="234"/>
        <v>0</v>
      </c>
      <c r="IJ41" s="6">
        <f t="shared" si="235"/>
        <v>0</v>
      </c>
      <c r="IK41" s="20">
        <f t="shared" si="169"/>
        <v>0</v>
      </c>
    </row>
    <row r="42" spans="1:245" ht="12.75" hidden="1">
      <c r="A42" s="26">
        <v>39</v>
      </c>
      <c r="B42" s="9"/>
      <c r="C42" s="9"/>
      <c r="D42" s="10"/>
      <c r="E42" s="10"/>
      <c r="F42" s="21"/>
      <c r="G42" s="22">
        <f t="shared" si="170"/>
      </c>
      <c r="H42" s="17">
        <f>IF(AND($H$2="Y",J42&gt;0,OR(AND(G42=1,G51=10),AND(G42=2,G70=20),AND(G42=3,G79=30),AND(G42=4,G88=40),AND(G42=5,G97=50),AND(G42=6,G106=60),AND(G42=7,G115=70),AND(G42=8,G124=80),AND(G42=9,G133=90),AND(G42=10,G142=100))),VLOOKUP(J42-1,SortLookup!$A$13:$B$16,2,FALSE),"")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171"/>
        <v>0</v>
      </c>
      <c r="L42" s="30">
        <f t="shared" si="172"/>
        <v>0</v>
      </c>
      <c r="M42" s="8">
        <f t="shared" si="173"/>
        <v>0</v>
      </c>
      <c r="N42" s="31">
        <f t="shared" si="174"/>
        <v>0</v>
      </c>
      <c r="O42" s="32">
        <f t="shared" si="175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176"/>
        <v>0</v>
      </c>
      <c r="AC42" s="19">
        <f t="shared" si="177"/>
        <v>0</v>
      </c>
      <c r="AD42" s="6">
        <f t="shared" si="178"/>
        <v>0</v>
      </c>
      <c r="AE42" s="20">
        <f t="shared" si="93"/>
        <v>0</v>
      </c>
      <c r="AF42" s="1"/>
      <c r="AG42" s="1"/>
      <c r="AH42" s="1"/>
      <c r="AI42" s="1"/>
      <c r="AJ42" s="2"/>
      <c r="AK42" s="2"/>
      <c r="AL42" s="2"/>
      <c r="AM42" s="2"/>
      <c r="AN42" s="2"/>
      <c r="AO42" s="7">
        <f t="shared" si="179"/>
        <v>0</v>
      </c>
      <c r="AP42" s="19">
        <f t="shared" si="180"/>
        <v>0</v>
      </c>
      <c r="AQ42" s="6">
        <f t="shared" si="181"/>
        <v>0</v>
      </c>
      <c r="AR42" s="20">
        <f t="shared" si="97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182"/>
        <v>0</v>
      </c>
      <c r="BB42" s="19">
        <f t="shared" si="183"/>
        <v>0</v>
      </c>
      <c r="BC42" s="6">
        <f t="shared" si="184"/>
        <v>0</v>
      </c>
      <c r="BD42" s="20">
        <f t="shared" si="10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185"/>
        <v>0</v>
      </c>
      <c r="BN42" s="19">
        <f t="shared" si="186"/>
        <v>0</v>
      </c>
      <c r="BO42" s="6">
        <f t="shared" si="187"/>
        <v>0</v>
      </c>
      <c r="BP42" s="20">
        <f t="shared" si="105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188"/>
        <v>0</v>
      </c>
      <c r="BZ42" s="19">
        <f t="shared" si="189"/>
        <v>0</v>
      </c>
      <c r="CA42" s="6">
        <f t="shared" si="190"/>
        <v>0</v>
      </c>
      <c r="CB42" s="20">
        <f t="shared" si="109"/>
        <v>0</v>
      </c>
      <c r="CC42" s="24"/>
      <c r="CD42" s="1"/>
      <c r="CE42" s="2"/>
      <c r="CF42" s="2"/>
      <c r="CG42" s="2"/>
      <c r="CH42" s="2"/>
      <c r="CI42" s="2"/>
      <c r="CJ42" s="7">
        <f t="shared" si="191"/>
        <v>0</v>
      </c>
      <c r="CK42" s="19">
        <f t="shared" si="192"/>
        <v>0</v>
      </c>
      <c r="CL42" s="6">
        <f t="shared" si="193"/>
        <v>0</v>
      </c>
      <c r="CM42" s="20">
        <f t="shared" si="113"/>
        <v>0</v>
      </c>
      <c r="CN42" s="24"/>
      <c r="CO42" s="1"/>
      <c r="CP42" s="2"/>
      <c r="CQ42" s="2"/>
      <c r="CR42" s="2"/>
      <c r="CS42" s="2"/>
      <c r="CT42" s="2"/>
      <c r="CU42" s="7">
        <f t="shared" si="194"/>
        <v>0</v>
      </c>
      <c r="CV42" s="19">
        <f t="shared" si="195"/>
        <v>0</v>
      </c>
      <c r="CW42" s="6">
        <f t="shared" si="196"/>
        <v>0</v>
      </c>
      <c r="CX42" s="20">
        <f t="shared" si="117"/>
        <v>0</v>
      </c>
      <c r="CY42" s="24"/>
      <c r="CZ42" s="1"/>
      <c r="DA42" s="2"/>
      <c r="DB42" s="2"/>
      <c r="DC42" s="2"/>
      <c r="DD42" s="2"/>
      <c r="DE42" s="2"/>
      <c r="DF42" s="7">
        <f t="shared" si="197"/>
        <v>0</v>
      </c>
      <c r="DG42" s="19">
        <f t="shared" si="198"/>
        <v>0</v>
      </c>
      <c r="DH42" s="6">
        <f t="shared" si="199"/>
        <v>0</v>
      </c>
      <c r="DI42" s="20">
        <f t="shared" si="121"/>
        <v>0</v>
      </c>
      <c r="DJ42" s="24"/>
      <c r="DK42" s="1"/>
      <c r="DL42" s="2"/>
      <c r="DM42" s="2"/>
      <c r="DN42" s="2"/>
      <c r="DO42" s="2"/>
      <c r="DP42" s="2"/>
      <c r="DQ42" s="7">
        <f t="shared" si="200"/>
        <v>0</v>
      </c>
      <c r="DR42" s="19">
        <f t="shared" si="201"/>
        <v>0</v>
      </c>
      <c r="DS42" s="6">
        <f t="shared" si="202"/>
        <v>0</v>
      </c>
      <c r="DT42" s="20">
        <f t="shared" si="125"/>
        <v>0</v>
      </c>
      <c r="DU42" s="24"/>
      <c r="DV42" s="1"/>
      <c r="DW42" s="2"/>
      <c r="DX42" s="2"/>
      <c r="DY42" s="2"/>
      <c r="DZ42" s="2"/>
      <c r="EA42" s="2"/>
      <c r="EB42" s="7">
        <f t="shared" si="203"/>
        <v>0</v>
      </c>
      <c r="EC42" s="19">
        <f t="shared" si="204"/>
        <v>0</v>
      </c>
      <c r="ED42" s="6">
        <f t="shared" si="205"/>
        <v>0</v>
      </c>
      <c r="EE42" s="20">
        <f t="shared" si="129"/>
        <v>0</v>
      </c>
      <c r="EF42" s="24"/>
      <c r="EG42" s="1"/>
      <c r="EH42" s="2"/>
      <c r="EI42" s="2"/>
      <c r="EJ42" s="2"/>
      <c r="EK42" s="2"/>
      <c r="EL42" s="2"/>
      <c r="EM42" s="7">
        <f t="shared" si="206"/>
        <v>0</v>
      </c>
      <c r="EN42" s="19">
        <f t="shared" si="207"/>
        <v>0</v>
      </c>
      <c r="EO42" s="6">
        <f t="shared" si="208"/>
        <v>0</v>
      </c>
      <c r="EP42" s="20">
        <f t="shared" si="133"/>
        <v>0</v>
      </c>
      <c r="EQ42" s="24"/>
      <c r="ER42" s="1"/>
      <c r="ES42" s="2"/>
      <c r="ET42" s="2"/>
      <c r="EU42" s="2"/>
      <c r="EV42" s="2"/>
      <c r="EW42" s="2"/>
      <c r="EX42" s="7">
        <f t="shared" si="209"/>
        <v>0</v>
      </c>
      <c r="EY42" s="19">
        <f t="shared" si="210"/>
        <v>0</v>
      </c>
      <c r="EZ42" s="6">
        <f t="shared" si="211"/>
        <v>0</v>
      </c>
      <c r="FA42" s="20">
        <f t="shared" si="137"/>
        <v>0</v>
      </c>
      <c r="FB42" s="24"/>
      <c r="FC42" s="1"/>
      <c r="FD42" s="2"/>
      <c r="FE42" s="2"/>
      <c r="FF42" s="2"/>
      <c r="FG42" s="2"/>
      <c r="FH42" s="2"/>
      <c r="FI42" s="7">
        <f t="shared" si="212"/>
        <v>0</v>
      </c>
      <c r="FJ42" s="19">
        <f t="shared" si="213"/>
        <v>0</v>
      </c>
      <c r="FK42" s="6">
        <f t="shared" si="214"/>
        <v>0</v>
      </c>
      <c r="FL42" s="20">
        <f t="shared" si="141"/>
        <v>0</v>
      </c>
      <c r="FM42" s="24"/>
      <c r="FN42" s="1"/>
      <c r="FO42" s="2"/>
      <c r="FP42" s="2"/>
      <c r="FQ42" s="2"/>
      <c r="FR42" s="2"/>
      <c r="FS42" s="2"/>
      <c r="FT42" s="7">
        <f t="shared" si="215"/>
        <v>0</v>
      </c>
      <c r="FU42" s="19">
        <f t="shared" si="216"/>
        <v>0</v>
      </c>
      <c r="FV42" s="6">
        <f t="shared" si="217"/>
        <v>0</v>
      </c>
      <c r="FW42" s="20">
        <f t="shared" si="145"/>
        <v>0</v>
      </c>
      <c r="FX42" s="24"/>
      <c r="FY42" s="1"/>
      <c r="FZ42" s="2"/>
      <c r="GA42" s="2"/>
      <c r="GB42" s="2"/>
      <c r="GC42" s="2"/>
      <c r="GD42" s="2"/>
      <c r="GE42" s="7">
        <f t="shared" si="218"/>
        <v>0</v>
      </c>
      <c r="GF42" s="19">
        <f t="shared" si="219"/>
        <v>0</v>
      </c>
      <c r="GG42" s="6">
        <f t="shared" si="220"/>
        <v>0</v>
      </c>
      <c r="GH42" s="20">
        <f t="shared" si="149"/>
        <v>0</v>
      </c>
      <c r="GI42" s="24"/>
      <c r="GJ42" s="1"/>
      <c r="GK42" s="2"/>
      <c r="GL42" s="2"/>
      <c r="GM42" s="2"/>
      <c r="GN42" s="2"/>
      <c r="GO42" s="2"/>
      <c r="GP42" s="7">
        <f t="shared" si="221"/>
        <v>0</v>
      </c>
      <c r="GQ42" s="19">
        <f t="shared" si="222"/>
        <v>0</v>
      </c>
      <c r="GR42" s="6">
        <f t="shared" si="223"/>
        <v>0</v>
      </c>
      <c r="GS42" s="20">
        <f t="shared" si="153"/>
        <v>0</v>
      </c>
      <c r="GT42" s="24"/>
      <c r="GU42" s="1"/>
      <c r="GV42" s="2"/>
      <c r="GW42" s="2"/>
      <c r="GX42" s="2"/>
      <c r="GY42" s="2"/>
      <c r="GZ42" s="2"/>
      <c r="HA42" s="7">
        <f t="shared" si="224"/>
        <v>0</v>
      </c>
      <c r="HB42" s="19">
        <f t="shared" si="225"/>
        <v>0</v>
      </c>
      <c r="HC42" s="6">
        <f t="shared" si="226"/>
        <v>0</v>
      </c>
      <c r="HD42" s="20">
        <f t="shared" si="157"/>
        <v>0</v>
      </c>
      <c r="HE42" s="24"/>
      <c r="HF42" s="1"/>
      <c r="HG42" s="2"/>
      <c r="HH42" s="2"/>
      <c r="HI42" s="2"/>
      <c r="HJ42" s="2"/>
      <c r="HK42" s="2"/>
      <c r="HL42" s="7">
        <f t="shared" si="227"/>
        <v>0</v>
      </c>
      <c r="HM42" s="19">
        <f t="shared" si="228"/>
        <v>0</v>
      </c>
      <c r="HN42" s="6">
        <f t="shared" si="229"/>
        <v>0</v>
      </c>
      <c r="HO42" s="20">
        <f t="shared" si="161"/>
        <v>0</v>
      </c>
      <c r="HP42" s="24"/>
      <c r="HQ42" s="1"/>
      <c r="HR42" s="2"/>
      <c r="HS42" s="2"/>
      <c r="HT42" s="2"/>
      <c r="HU42" s="2"/>
      <c r="HV42" s="2"/>
      <c r="HW42" s="7">
        <f t="shared" si="230"/>
        <v>0</v>
      </c>
      <c r="HX42" s="19">
        <f t="shared" si="231"/>
        <v>0</v>
      </c>
      <c r="HY42" s="6">
        <f t="shared" si="232"/>
        <v>0</v>
      </c>
      <c r="HZ42" s="20">
        <f t="shared" si="165"/>
        <v>0</v>
      </c>
      <c r="IA42" s="24"/>
      <c r="IB42" s="1"/>
      <c r="IC42" s="2"/>
      <c r="ID42" s="2"/>
      <c r="IE42" s="2"/>
      <c r="IF42" s="2"/>
      <c r="IG42" s="2"/>
      <c r="IH42" s="7">
        <f t="shared" si="233"/>
        <v>0</v>
      </c>
      <c r="II42" s="19">
        <f t="shared" si="234"/>
        <v>0</v>
      </c>
      <c r="IJ42" s="6">
        <f t="shared" si="235"/>
        <v>0</v>
      </c>
      <c r="IK42" s="20">
        <f t="shared" si="169"/>
        <v>0</v>
      </c>
    </row>
    <row r="43" spans="1:245" ht="12.75" hidden="1">
      <c r="A43" s="26">
        <v>40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IF(AND($H$2="Y",J43&gt;0,OR(AND(G43=1,G62=10),AND(G43=2,G71=20),AND(G43=3,G80=30),AND(G43=4,G89=40),AND(G43=5,G98=50),AND(G43=6,G107=60),AND(G43=7,G116=70),AND(G43=8,G125=80),AND(G43=9,G134=90),AND(G43=10,G143=100))),VLOOKUP(J43-1,SortLookup!$A$13:$B$16,2,FALSE),"")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171"/>
        <v>0</v>
      </c>
      <c r="L43" s="30">
        <f t="shared" si="172"/>
        <v>0</v>
      </c>
      <c r="M43" s="8">
        <f t="shared" si="173"/>
        <v>0</v>
      </c>
      <c r="N43" s="31">
        <f t="shared" si="174"/>
        <v>0</v>
      </c>
      <c r="O43" s="32">
        <f t="shared" si="175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176"/>
        <v>0</v>
      </c>
      <c r="AC43" s="19">
        <f t="shared" si="177"/>
        <v>0</v>
      </c>
      <c r="AD43" s="6">
        <f t="shared" si="178"/>
        <v>0</v>
      </c>
      <c r="AE43" s="20">
        <f t="shared" si="93"/>
        <v>0</v>
      </c>
      <c r="AF43" s="1"/>
      <c r="AG43" s="1"/>
      <c r="AH43" s="1"/>
      <c r="AI43" s="1"/>
      <c r="AJ43" s="2"/>
      <c r="AK43" s="2"/>
      <c r="AL43" s="2"/>
      <c r="AM43" s="2"/>
      <c r="AN43" s="2"/>
      <c r="AO43" s="7">
        <f t="shared" si="179"/>
        <v>0</v>
      </c>
      <c r="AP43" s="19">
        <f t="shared" si="180"/>
        <v>0</v>
      </c>
      <c r="AQ43" s="6">
        <f t="shared" si="181"/>
        <v>0</v>
      </c>
      <c r="AR43" s="20">
        <f t="shared" si="97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182"/>
        <v>0</v>
      </c>
      <c r="BB43" s="19">
        <f t="shared" si="183"/>
        <v>0</v>
      </c>
      <c r="BC43" s="6">
        <f t="shared" si="184"/>
        <v>0</v>
      </c>
      <c r="BD43" s="20">
        <f t="shared" si="10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185"/>
        <v>0</v>
      </c>
      <c r="BN43" s="19">
        <f t="shared" si="186"/>
        <v>0</v>
      </c>
      <c r="BO43" s="6">
        <f t="shared" si="187"/>
        <v>0</v>
      </c>
      <c r="BP43" s="20">
        <f t="shared" si="105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88"/>
        <v>0</v>
      </c>
      <c r="BZ43" s="19">
        <f t="shared" si="189"/>
        <v>0</v>
      </c>
      <c r="CA43" s="6">
        <f t="shared" si="190"/>
        <v>0</v>
      </c>
      <c r="CB43" s="20">
        <f t="shared" si="109"/>
        <v>0</v>
      </c>
      <c r="CC43" s="24"/>
      <c r="CD43" s="1"/>
      <c r="CE43" s="2"/>
      <c r="CF43" s="2"/>
      <c r="CG43" s="2"/>
      <c r="CH43" s="2"/>
      <c r="CI43" s="2"/>
      <c r="CJ43" s="7">
        <f t="shared" si="191"/>
        <v>0</v>
      </c>
      <c r="CK43" s="19">
        <f t="shared" si="192"/>
        <v>0</v>
      </c>
      <c r="CL43" s="6">
        <f t="shared" si="193"/>
        <v>0</v>
      </c>
      <c r="CM43" s="20">
        <f t="shared" si="113"/>
        <v>0</v>
      </c>
      <c r="CN43" s="24"/>
      <c r="CO43" s="1"/>
      <c r="CP43" s="2"/>
      <c r="CQ43" s="2"/>
      <c r="CR43" s="2"/>
      <c r="CS43" s="2"/>
      <c r="CT43" s="2"/>
      <c r="CU43" s="7">
        <f t="shared" si="194"/>
        <v>0</v>
      </c>
      <c r="CV43" s="19">
        <f t="shared" si="195"/>
        <v>0</v>
      </c>
      <c r="CW43" s="6">
        <f t="shared" si="196"/>
        <v>0</v>
      </c>
      <c r="CX43" s="20">
        <f t="shared" si="117"/>
        <v>0</v>
      </c>
      <c r="CY43" s="24"/>
      <c r="CZ43" s="1"/>
      <c r="DA43" s="2"/>
      <c r="DB43" s="2"/>
      <c r="DC43" s="2"/>
      <c r="DD43" s="2"/>
      <c r="DE43" s="2"/>
      <c r="DF43" s="7">
        <f t="shared" si="197"/>
        <v>0</v>
      </c>
      <c r="DG43" s="19">
        <f t="shared" si="198"/>
        <v>0</v>
      </c>
      <c r="DH43" s="6">
        <f t="shared" si="199"/>
        <v>0</v>
      </c>
      <c r="DI43" s="20">
        <f t="shared" si="121"/>
        <v>0</v>
      </c>
      <c r="DJ43" s="24"/>
      <c r="DK43" s="1"/>
      <c r="DL43" s="2"/>
      <c r="DM43" s="2"/>
      <c r="DN43" s="2"/>
      <c r="DO43" s="2"/>
      <c r="DP43" s="2"/>
      <c r="DQ43" s="7">
        <f t="shared" si="200"/>
        <v>0</v>
      </c>
      <c r="DR43" s="19">
        <f t="shared" si="201"/>
        <v>0</v>
      </c>
      <c r="DS43" s="6">
        <f t="shared" si="202"/>
        <v>0</v>
      </c>
      <c r="DT43" s="20">
        <f t="shared" si="125"/>
        <v>0</v>
      </c>
      <c r="DU43" s="24"/>
      <c r="DV43" s="1"/>
      <c r="DW43" s="2"/>
      <c r="DX43" s="2"/>
      <c r="DY43" s="2"/>
      <c r="DZ43" s="2"/>
      <c r="EA43" s="2"/>
      <c r="EB43" s="7">
        <f t="shared" si="203"/>
        <v>0</v>
      </c>
      <c r="EC43" s="19">
        <f t="shared" si="204"/>
        <v>0</v>
      </c>
      <c r="ED43" s="6">
        <f t="shared" si="205"/>
        <v>0</v>
      </c>
      <c r="EE43" s="20">
        <f t="shared" si="129"/>
        <v>0</v>
      </c>
      <c r="EF43" s="24"/>
      <c r="EG43" s="1"/>
      <c r="EH43" s="2"/>
      <c r="EI43" s="2"/>
      <c r="EJ43" s="2"/>
      <c r="EK43" s="2"/>
      <c r="EL43" s="2"/>
      <c r="EM43" s="7">
        <f t="shared" si="206"/>
        <v>0</v>
      </c>
      <c r="EN43" s="19">
        <f t="shared" si="207"/>
        <v>0</v>
      </c>
      <c r="EO43" s="6">
        <f t="shared" si="208"/>
        <v>0</v>
      </c>
      <c r="EP43" s="20">
        <f t="shared" si="133"/>
        <v>0</v>
      </c>
      <c r="EQ43" s="24"/>
      <c r="ER43" s="1"/>
      <c r="ES43" s="2"/>
      <c r="ET43" s="2"/>
      <c r="EU43" s="2"/>
      <c r="EV43" s="2"/>
      <c r="EW43" s="2"/>
      <c r="EX43" s="7">
        <f t="shared" si="209"/>
        <v>0</v>
      </c>
      <c r="EY43" s="19">
        <f t="shared" si="210"/>
        <v>0</v>
      </c>
      <c r="EZ43" s="6">
        <f t="shared" si="211"/>
        <v>0</v>
      </c>
      <c r="FA43" s="20">
        <f t="shared" si="137"/>
        <v>0</v>
      </c>
      <c r="FB43" s="24"/>
      <c r="FC43" s="1"/>
      <c r="FD43" s="2"/>
      <c r="FE43" s="2"/>
      <c r="FF43" s="2"/>
      <c r="FG43" s="2"/>
      <c r="FH43" s="2"/>
      <c r="FI43" s="7">
        <f t="shared" si="212"/>
        <v>0</v>
      </c>
      <c r="FJ43" s="19">
        <f t="shared" si="213"/>
        <v>0</v>
      </c>
      <c r="FK43" s="6">
        <f t="shared" si="214"/>
        <v>0</v>
      </c>
      <c r="FL43" s="20">
        <f t="shared" si="141"/>
        <v>0</v>
      </c>
      <c r="FM43" s="24"/>
      <c r="FN43" s="1"/>
      <c r="FO43" s="2"/>
      <c r="FP43" s="2"/>
      <c r="FQ43" s="2"/>
      <c r="FR43" s="2"/>
      <c r="FS43" s="2"/>
      <c r="FT43" s="7">
        <f t="shared" si="215"/>
        <v>0</v>
      </c>
      <c r="FU43" s="19">
        <f t="shared" si="216"/>
        <v>0</v>
      </c>
      <c r="FV43" s="6">
        <f t="shared" si="217"/>
        <v>0</v>
      </c>
      <c r="FW43" s="20">
        <f t="shared" si="145"/>
        <v>0</v>
      </c>
      <c r="FX43" s="24"/>
      <c r="FY43" s="1"/>
      <c r="FZ43" s="2"/>
      <c r="GA43" s="2"/>
      <c r="GB43" s="2"/>
      <c r="GC43" s="2"/>
      <c r="GD43" s="2"/>
      <c r="GE43" s="7">
        <f t="shared" si="218"/>
        <v>0</v>
      </c>
      <c r="GF43" s="19">
        <f t="shared" si="219"/>
        <v>0</v>
      </c>
      <c r="GG43" s="6">
        <f t="shared" si="220"/>
        <v>0</v>
      </c>
      <c r="GH43" s="20">
        <f t="shared" si="149"/>
        <v>0</v>
      </c>
      <c r="GI43" s="24"/>
      <c r="GJ43" s="1"/>
      <c r="GK43" s="2"/>
      <c r="GL43" s="2"/>
      <c r="GM43" s="2"/>
      <c r="GN43" s="2"/>
      <c r="GO43" s="2"/>
      <c r="GP43" s="7">
        <f t="shared" si="221"/>
        <v>0</v>
      </c>
      <c r="GQ43" s="19">
        <f t="shared" si="222"/>
        <v>0</v>
      </c>
      <c r="GR43" s="6">
        <f t="shared" si="223"/>
        <v>0</v>
      </c>
      <c r="GS43" s="20">
        <f t="shared" si="153"/>
        <v>0</v>
      </c>
      <c r="GT43" s="24"/>
      <c r="GU43" s="1"/>
      <c r="GV43" s="2"/>
      <c r="GW43" s="2"/>
      <c r="GX43" s="2"/>
      <c r="GY43" s="2"/>
      <c r="GZ43" s="2"/>
      <c r="HA43" s="7">
        <f t="shared" si="224"/>
        <v>0</v>
      </c>
      <c r="HB43" s="19">
        <f t="shared" si="225"/>
        <v>0</v>
      </c>
      <c r="HC43" s="6">
        <f t="shared" si="226"/>
        <v>0</v>
      </c>
      <c r="HD43" s="20">
        <f t="shared" si="157"/>
        <v>0</v>
      </c>
      <c r="HE43" s="24"/>
      <c r="HF43" s="1"/>
      <c r="HG43" s="2"/>
      <c r="HH43" s="2"/>
      <c r="HI43" s="2"/>
      <c r="HJ43" s="2"/>
      <c r="HK43" s="2"/>
      <c r="HL43" s="7">
        <f t="shared" si="227"/>
        <v>0</v>
      </c>
      <c r="HM43" s="19">
        <f t="shared" si="228"/>
        <v>0</v>
      </c>
      <c r="HN43" s="6">
        <f t="shared" si="229"/>
        <v>0</v>
      </c>
      <c r="HO43" s="20">
        <f t="shared" si="161"/>
        <v>0</v>
      </c>
      <c r="HP43" s="24"/>
      <c r="HQ43" s="1"/>
      <c r="HR43" s="2"/>
      <c r="HS43" s="2"/>
      <c r="HT43" s="2"/>
      <c r="HU43" s="2"/>
      <c r="HV43" s="2"/>
      <c r="HW43" s="7">
        <f t="shared" si="230"/>
        <v>0</v>
      </c>
      <c r="HX43" s="19">
        <f t="shared" si="231"/>
        <v>0</v>
      </c>
      <c r="HY43" s="6">
        <f t="shared" si="232"/>
        <v>0</v>
      </c>
      <c r="HZ43" s="20">
        <f t="shared" si="165"/>
        <v>0</v>
      </c>
      <c r="IA43" s="24"/>
      <c r="IB43" s="1"/>
      <c r="IC43" s="2"/>
      <c r="ID43" s="2"/>
      <c r="IE43" s="2"/>
      <c r="IF43" s="2"/>
      <c r="IG43" s="2"/>
      <c r="IH43" s="7">
        <f t="shared" si="233"/>
        <v>0</v>
      </c>
      <c r="II43" s="19">
        <f t="shared" si="234"/>
        <v>0</v>
      </c>
      <c r="IJ43" s="6">
        <f t="shared" si="235"/>
        <v>0</v>
      </c>
      <c r="IK43" s="20">
        <f t="shared" si="169"/>
        <v>0</v>
      </c>
    </row>
    <row r="44" spans="1:245" ht="12.75" hidden="1">
      <c r="A44" s="26">
        <v>41</v>
      </c>
      <c r="B44" s="9"/>
      <c r="C44" s="9"/>
      <c r="D44" s="10"/>
      <c r="E44" s="10"/>
      <c r="F44" s="21"/>
      <c r="G44" s="22">
        <f t="shared" si="170"/>
      </c>
      <c r="H44" s="17">
        <f>IF(AND($H$2="Y",J44&gt;0,OR(AND(G44=1,G63=10),AND(G44=2,G72=20),AND(G44=3,G81=30),AND(G44=4,G90=40),AND(G44=5,G99=50),AND(G44=6,G108=60),AND(G44=7,G117=70),AND(G44=8,G126=80),AND(G44=9,G135=90),AND(G44=10,G144=100))),VLOOKUP(J44-1,SortLookup!$A$13:$B$16,2,FALSE),"")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171"/>
        <v>0</v>
      </c>
      <c r="L44" s="30">
        <f t="shared" si="172"/>
        <v>0</v>
      </c>
      <c r="M44" s="8">
        <f t="shared" si="173"/>
        <v>0</v>
      </c>
      <c r="N44" s="31">
        <f t="shared" si="174"/>
        <v>0</v>
      </c>
      <c r="O44" s="32">
        <f t="shared" si="175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176"/>
        <v>0</v>
      </c>
      <c r="AC44" s="19">
        <f t="shared" si="177"/>
        <v>0</v>
      </c>
      <c r="AD44" s="6">
        <f t="shared" si="178"/>
        <v>0</v>
      </c>
      <c r="AE44" s="20">
        <f t="shared" si="93"/>
        <v>0</v>
      </c>
      <c r="AF44" s="1"/>
      <c r="AG44" s="1"/>
      <c r="AH44" s="1"/>
      <c r="AI44" s="1"/>
      <c r="AJ44" s="2"/>
      <c r="AK44" s="2"/>
      <c r="AL44" s="2"/>
      <c r="AM44" s="2"/>
      <c r="AN44" s="2"/>
      <c r="AO44" s="7">
        <f t="shared" si="179"/>
        <v>0</v>
      </c>
      <c r="AP44" s="19">
        <f t="shared" si="180"/>
        <v>0</v>
      </c>
      <c r="AQ44" s="6">
        <f t="shared" si="181"/>
        <v>0</v>
      </c>
      <c r="AR44" s="20">
        <f t="shared" si="97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182"/>
        <v>0</v>
      </c>
      <c r="BB44" s="19">
        <f t="shared" si="183"/>
        <v>0</v>
      </c>
      <c r="BC44" s="6">
        <f t="shared" si="184"/>
        <v>0</v>
      </c>
      <c r="BD44" s="20">
        <f t="shared" si="10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185"/>
        <v>0</v>
      </c>
      <c r="BN44" s="19">
        <f t="shared" si="186"/>
        <v>0</v>
      </c>
      <c r="BO44" s="6">
        <f t="shared" si="187"/>
        <v>0</v>
      </c>
      <c r="BP44" s="20">
        <f t="shared" si="105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88"/>
        <v>0</v>
      </c>
      <c r="BZ44" s="19">
        <f t="shared" si="189"/>
        <v>0</v>
      </c>
      <c r="CA44" s="6">
        <f t="shared" si="190"/>
        <v>0</v>
      </c>
      <c r="CB44" s="20">
        <f t="shared" si="109"/>
        <v>0</v>
      </c>
      <c r="CC44" s="24"/>
      <c r="CD44" s="1"/>
      <c r="CE44" s="2"/>
      <c r="CF44" s="2"/>
      <c r="CG44" s="2"/>
      <c r="CH44" s="2"/>
      <c r="CI44" s="2"/>
      <c r="CJ44" s="7">
        <f t="shared" si="191"/>
        <v>0</v>
      </c>
      <c r="CK44" s="19">
        <f t="shared" si="192"/>
        <v>0</v>
      </c>
      <c r="CL44" s="6">
        <f t="shared" si="193"/>
        <v>0</v>
      </c>
      <c r="CM44" s="20">
        <f t="shared" si="113"/>
        <v>0</v>
      </c>
      <c r="CN44" s="24"/>
      <c r="CO44" s="1"/>
      <c r="CP44" s="2"/>
      <c r="CQ44" s="2"/>
      <c r="CR44" s="2"/>
      <c r="CS44" s="2"/>
      <c r="CT44" s="2"/>
      <c r="CU44" s="7">
        <f t="shared" si="194"/>
        <v>0</v>
      </c>
      <c r="CV44" s="19">
        <f t="shared" si="195"/>
        <v>0</v>
      </c>
      <c r="CW44" s="6">
        <f t="shared" si="196"/>
        <v>0</v>
      </c>
      <c r="CX44" s="20">
        <f t="shared" si="117"/>
        <v>0</v>
      </c>
      <c r="CY44" s="24"/>
      <c r="CZ44" s="1"/>
      <c r="DA44" s="2"/>
      <c r="DB44" s="2"/>
      <c r="DC44" s="2"/>
      <c r="DD44" s="2"/>
      <c r="DE44" s="2"/>
      <c r="DF44" s="7">
        <f t="shared" si="197"/>
        <v>0</v>
      </c>
      <c r="DG44" s="19">
        <f t="shared" si="198"/>
        <v>0</v>
      </c>
      <c r="DH44" s="6">
        <f t="shared" si="199"/>
        <v>0</v>
      </c>
      <c r="DI44" s="20">
        <f t="shared" si="121"/>
        <v>0</v>
      </c>
      <c r="DJ44" s="24"/>
      <c r="DK44" s="1"/>
      <c r="DL44" s="2"/>
      <c r="DM44" s="2"/>
      <c r="DN44" s="2"/>
      <c r="DO44" s="2"/>
      <c r="DP44" s="2"/>
      <c r="DQ44" s="7">
        <f t="shared" si="200"/>
        <v>0</v>
      </c>
      <c r="DR44" s="19">
        <f t="shared" si="201"/>
        <v>0</v>
      </c>
      <c r="DS44" s="6">
        <f t="shared" si="202"/>
        <v>0</v>
      </c>
      <c r="DT44" s="20">
        <f t="shared" si="125"/>
        <v>0</v>
      </c>
      <c r="DU44" s="24"/>
      <c r="DV44" s="1"/>
      <c r="DW44" s="2"/>
      <c r="DX44" s="2"/>
      <c r="DY44" s="2"/>
      <c r="DZ44" s="2"/>
      <c r="EA44" s="2"/>
      <c r="EB44" s="7">
        <f t="shared" si="203"/>
        <v>0</v>
      </c>
      <c r="EC44" s="19">
        <f t="shared" si="204"/>
        <v>0</v>
      </c>
      <c r="ED44" s="6">
        <f t="shared" si="205"/>
        <v>0</v>
      </c>
      <c r="EE44" s="20">
        <f t="shared" si="129"/>
        <v>0</v>
      </c>
      <c r="EF44" s="24"/>
      <c r="EG44" s="1"/>
      <c r="EH44" s="2"/>
      <c r="EI44" s="2"/>
      <c r="EJ44" s="2"/>
      <c r="EK44" s="2"/>
      <c r="EL44" s="2"/>
      <c r="EM44" s="7">
        <f t="shared" si="206"/>
        <v>0</v>
      </c>
      <c r="EN44" s="19">
        <f t="shared" si="207"/>
        <v>0</v>
      </c>
      <c r="EO44" s="6">
        <f t="shared" si="208"/>
        <v>0</v>
      </c>
      <c r="EP44" s="20">
        <f t="shared" si="133"/>
        <v>0</v>
      </c>
      <c r="EQ44" s="24"/>
      <c r="ER44" s="1"/>
      <c r="ES44" s="2"/>
      <c r="ET44" s="2"/>
      <c r="EU44" s="2"/>
      <c r="EV44" s="2"/>
      <c r="EW44" s="2"/>
      <c r="EX44" s="7">
        <f t="shared" si="209"/>
        <v>0</v>
      </c>
      <c r="EY44" s="19">
        <f t="shared" si="210"/>
        <v>0</v>
      </c>
      <c r="EZ44" s="6">
        <f t="shared" si="211"/>
        <v>0</v>
      </c>
      <c r="FA44" s="20">
        <f t="shared" si="137"/>
        <v>0</v>
      </c>
      <c r="FB44" s="24"/>
      <c r="FC44" s="1"/>
      <c r="FD44" s="2"/>
      <c r="FE44" s="2"/>
      <c r="FF44" s="2"/>
      <c r="FG44" s="2"/>
      <c r="FH44" s="2"/>
      <c r="FI44" s="7">
        <f t="shared" si="212"/>
        <v>0</v>
      </c>
      <c r="FJ44" s="19">
        <f t="shared" si="213"/>
        <v>0</v>
      </c>
      <c r="FK44" s="6">
        <f t="shared" si="214"/>
        <v>0</v>
      </c>
      <c r="FL44" s="20">
        <f t="shared" si="141"/>
        <v>0</v>
      </c>
      <c r="FM44" s="24"/>
      <c r="FN44" s="1"/>
      <c r="FO44" s="2"/>
      <c r="FP44" s="2"/>
      <c r="FQ44" s="2"/>
      <c r="FR44" s="2"/>
      <c r="FS44" s="2"/>
      <c r="FT44" s="7">
        <f t="shared" si="215"/>
        <v>0</v>
      </c>
      <c r="FU44" s="19">
        <f t="shared" si="216"/>
        <v>0</v>
      </c>
      <c r="FV44" s="6">
        <f t="shared" si="217"/>
        <v>0</v>
      </c>
      <c r="FW44" s="20">
        <f t="shared" si="145"/>
        <v>0</v>
      </c>
      <c r="FX44" s="24"/>
      <c r="FY44" s="1"/>
      <c r="FZ44" s="2"/>
      <c r="GA44" s="2"/>
      <c r="GB44" s="2"/>
      <c r="GC44" s="2"/>
      <c r="GD44" s="2"/>
      <c r="GE44" s="7">
        <f t="shared" si="218"/>
        <v>0</v>
      </c>
      <c r="GF44" s="19">
        <f t="shared" si="219"/>
        <v>0</v>
      </c>
      <c r="GG44" s="6">
        <f t="shared" si="220"/>
        <v>0</v>
      </c>
      <c r="GH44" s="20">
        <f t="shared" si="149"/>
        <v>0</v>
      </c>
      <c r="GI44" s="24"/>
      <c r="GJ44" s="1"/>
      <c r="GK44" s="2"/>
      <c r="GL44" s="2"/>
      <c r="GM44" s="2"/>
      <c r="GN44" s="2"/>
      <c r="GO44" s="2"/>
      <c r="GP44" s="7">
        <f t="shared" si="221"/>
        <v>0</v>
      </c>
      <c r="GQ44" s="19">
        <f t="shared" si="222"/>
        <v>0</v>
      </c>
      <c r="GR44" s="6">
        <f t="shared" si="223"/>
        <v>0</v>
      </c>
      <c r="GS44" s="20">
        <f t="shared" si="153"/>
        <v>0</v>
      </c>
      <c r="GT44" s="24"/>
      <c r="GU44" s="1"/>
      <c r="GV44" s="2"/>
      <c r="GW44" s="2"/>
      <c r="GX44" s="2"/>
      <c r="GY44" s="2"/>
      <c r="GZ44" s="2"/>
      <c r="HA44" s="7">
        <f t="shared" si="224"/>
        <v>0</v>
      </c>
      <c r="HB44" s="19">
        <f t="shared" si="225"/>
        <v>0</v>
      </c>
      <c r="HC44" s="6">
        <f t="shared" si="226"/>
        <v>0</v>
      </c>
      <c r="HD44" s="20">
        <f t="shared" si="157"/>
        <v>0</v>
      </c>
      <c r="HE44" s="24"/>
      <c r="HF44" s="1"/>
      <c r="HG44" s="2"/>
      <c r="HH44" s="2"/>
      <c r="HI44" s="2"/>
      <c r="HJ44" s="2"/>
      <c r="HK44" s="2"/>
      <c r="HL44" s="7">
        <f t="shared" si="227"/>
        <v>0</v>
      </c>
      <c r="HM44" s="19">
        <f t="shared" si="228"/>
        <v>0</v>
      </c>
      <c r="HN44" s="6">
        <f t="shared" si="229"/>
        <v>0</v>
      </c>
      <c r="HO44" s="20">
        <f t="shared" si="161"/>
        <v>0</v>
      </c>
      <c r="HP44" s="24"/>
      <c r="HQ44" s="1"/>
      <c r="HR44" s="2"/>
      <c r="HS44" s="2"/>
      <c r="HT44" s="2"/>
      <c r="HU44" s="2"/>
      <c r="HV44" s="2"/>
      <c r="HW44" s="7">
        <f t="shared" si="230"/>
        <v>0</v>
      </c>
      <c r="HX44" s="19">
        <f t="shared" si="231"/>
        <v>0</v>
      </c>
      <c r="HY44" s="6">
        <f t="shared" si="232"/>
        <v>0</v>
      </c>
      <c r="HZ44" s="20">
        <f t="shared" si="165"/>
        <v>0</v>
      </c>
      <c r="IA44" s="24"/>
      <c r="IB44" s="1"/>
      <c r="IC44" s="2"/>
      <c r="ID44" s="2"/>
      <c r="IE44" s="2"/>
      <c r="IF44" s="2"/>
      <c r="IG44" s="2"/>
      <c r="IH44" s="7">
        <f t="shared" si="233"/>
        <v>0</v>
      </c>
      <c r="II44" s="19">
        <f t="shared" si="234"/>
        <v>0</v>
      </c>
      <c r="IJ44" s="6">
        <f t="shared" si="235"/>
        <v>0</v>
      </c>
      <c r="IK44" s="20">
        <f t="shared" si="169"/>
        <v>0</v>
      </c>
    </row>
    <row r="45" spans="1:245" ht="12.75" hidden="1">
      <c r="A45" s="26">
        <v>42</v>
      </c>
      <c r="B45" s="9"/>
      <c r="C45" s="9"/>
      <c r="D45" s="10"/>
      <c r="E45" s="10"/>
      <c r="F45" s="21"/>
      <c r="G45" s="22">
        <f t="shared" si="170"/>
      </c>
      <c r="H45" s="17">
        <f>IF(AND($H$2="Y",J45&gt;0,OR(AND(G45=1,G64=10),AND(G45=2,G73=20),AND(G45=3,G82=30),AND(G45=4,G91=40),AND(G45=5,G100=50),AND(G45=6,G109=60),AND(G45=7,G118=70),AND(G45=8,G127=80),AND(G45=9,G136=90),AND(G45=10,G145=100))),VLOOKUP(J45-1,SortLookup!$A$13:$B$16,2,FALSE),"")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171"/>
        <v>0</v>
      </c>
      <c r="L45" s="30">
        <f t="shared" si="172"/>
        <v>0</v>
      </c>
      <c r="M45" s="8">
        <f t="shared" si="173"/>
        <v>0</v>
      </c>
      <c r="N45" s="31">
        <f t="shared" si="174"/>
        <v>0</v>
      </c>
      <c r="O45" s="32">
        <f t="shared" si="175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176"/>
        <v>0</v>
      </c>
      <c r="AC45" s="19">
        <f t="shared" si="177"/>
        <v>0</v>
      </c>
      <c r="AD45" s="6">
        <f t="shared" si="178"/>
        <v>0</v>
      </c>
      <c r="AE45" s="20">
        <f t="shared" si="93"/>
        <v>0</v>
      </c>
      <c r="AF45" s="1"/>
      <c r="AG45" s="1"/>
      <c r="AH45" s="1"/>
      <c r="AI45" s="1"/>
      <c r="AJ45" s="2"/>
      <c r="AK45" s="2"/>
      <c r="AL45" s="2"/>
      <c r="AM45" s="2"/>
      <c r="AN45" s="2"/>
      <c r="AO45" s="7">
        <f t="shared" si="179"/>
        <v>0</v>
      </c>
      <c r="AP45" s="19">
        <f t="shared" si="180"/>
        <v>0</v>
      </c>
      <c r="AQ45" s="6">
        <f t="shared" si="181"/>
        <v>0</v>
      </c>
      <c r="AR45" s="20">
        <f t="shared" si="97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182"/>
        <v>0</v>
      </c>
      <c r="BB45" s="19">
        <f t="shared" si="183"/>
        <v>0</v>
      </c>
      <c r="BC45" s="6">
        <f t="shared" si="184"/>
        <v>0</v>
      </c>
      <c r="BD45" s="20">
        <f t="shared" si="10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85"/>
        <v>0</v>
      </c>
      <c r="BN45" s="19">
        <f t="shared" si="186"/>
        <v>0</v>
      </c>
      <c r="BO45" s="6">
        <f t="shared" si="187"/>
        <v>0</v>
      </c>
      <c r="BP45" s="20">
        <f t="shared" si="105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88"/>
        <v>0</v>
      </c>
      <c r="BZ45" s="19">
        <f t="shared" si="189"/>
        <v>0</v>
      </c>
      <c r="CA45" s="6">
        <f t="shared" si="190"/>
        <v>0</v>
      </c>
      <c r="CB45" s="20">
        <f t="shared" si="109"/>
        <v>0</v>
      </c>
      <c r="CC45" s="24"/>
      <c r="CD45" s="1"/>
      <c r="CE45" s="2"/>
      <c r="CF45" s="2"/>
      <c r="CG45" s="2"/>
      <c r="CH45" s="2"/>
      <c r="CI45" s="2"/>
      <c r="CJ45" s="7">
        <f t="shared" si="191"/>
        <v>0</v>
      </c>
      <c r="CK45" s="19">
        <f t="shared" si="192"/>
        <v>0</v>
      </c>
      <c r="CL45" s="6">
        <f t="shared" si="193"/>
        <v>0</v>
      </c>
      <c r="CM45" s="20">
        <f t="shared" si="113"/>
        <v>0</v>
      </c>
      <c r="CN45" s="24"/>
      <c r="CO45" s="1"/>
      <c r="CP45" s="2"/>
      <c r="CQ45" s="2"/>
      <c r="CR45" s="2"/>
      <c r="CS45" s="2"/>
      <c r="CT45" s="2"/>
      <c r="CU45" s="7">
        <f t="shared" si="194"/>
        <v>0</v>
      </c>
      <c r="CV45" s="19">
        <f t="shared" si="195"/>
        <v>0</v>
      </c>
      <c r="CW45" s="6">
        <f t="shared" si="196"/>
        <v>0</v>
      </c>
      <c r="CX45" s="20">
        <f t="shared" si="117"/>
        <v>0</v>
      </c>
      <c r="CY45" s="24"/>
      <c r="CZ45" s="1"/>
      <c r="DA45" s="2"/>
      <c r="DB45" s="2"/>
      <c r="DC45" s="2"/>
      <c r="DD45" s="2"/>
      <c r="DE45" s="2"/>
      <c r="DF45" s="7">
        <f t="shared" si="197"/>
        <v>0</v>
      </c>
      <c r="DG45" s="19">
        <f t="shared" si="198"/>
        <v>0</v>
      </c>
      <c r="DH45" s="6">
        <f t="shared" si="199"/>
        <v>0</v>
      </c>
      <c r="DI45" s="20">
        <f t="shared" si="121"/>
        <v>0</v>
      </c>
      <c r="DJ45" s="24"/>
      <c r="DK45" s="1"/>
      <c r="DL45" s="2"/>
      <c r="DM45" s="2"/>
      <c r="DN45" s="2"/>
      <c r="DO45" s="2"/>
      <c r="DP45" s="2"/>
      <c r="DQ45" s="7">
        <f t="shared" si="200"/>
        <v>0</v>
      </c>
      <c r="DR45" s="19">
        <f t="shared" si="201"/>
        <v>0</v>
      </c>
      <c r="DS45" s="6">
        <f t="shared" si="202"/>
        <v>0</v>
      </c>
      <c r="DT45" s="20">
        <f t="shared" si="125"/>
        <v>0</v>
      </c>
      <c r="DU45" s="24"/>
      <c r="DV45" s="1"/>
      <c r="DW45" s="2"/>
      <c r="DX45" s="2"/>
      <c r="DY45" s="2"/>
      <c r="DZ45" s="2"/>
      <c r="EA45" s="2"/>
      <c r="EB45" s="7">
        <f t="shared" si="203"/>
        <v>0</v>
      </c>
      <c r="EC45" s="19">
        <f t="shared" si="204"/>
        <v>0</v>
      </c>
      <c r="ED45" s="6">
        <f t="shared" si="205"/>
        <v>0</v>
      </c>
      <c r="EE45" s="20">
        <f t="shared" si="129"/>
        <v>0</v>
      </c>
      <c r="EF45" s="24"/>
      <c r="EG45" s="1"/>
      <c r="EH45" s="2"/>
      <c r="EI45" s="2"/>
      <c r="EJ45" s="2"/>
      <c r="EK45" s="2"/>
      <c r="EL45" s="2"/>
      <c r="EM45" s="7">
        <f t="shared" si="206"/>
        <v>0</v>
      </c>
      <c r="EN45" s="19">
        <f t="shared" si="207"/>
        <v>0</v>
      </c>
      <c r="EO45" s="6">
        <f t="shared" si="208"/>
        <v>0</v>
      </c>
      <c r="EP45" s="20">
        <f t="shared" si="133"/>
        <v>0</v>
      </c>
      <c r="EQ45" s="24"/>
      <c r="ER45" s="1"/>
      <c r="ES45" s="2"/>
      <c r="ET45" s="2"/>
      <c r="EU45" s="2"/>
      <c r="EV45" s="2"/>
      <c r="EW45" s="2"/>
      <c r="EX45" s="7">
        <f t="shared" si="209"/>
        <v>0</v>
      </c>
      <c r="EY45" s="19">
        <f t="shared" si="210"/>
        <v>0</v>
      </c>
      <c r="EZ45" s="6">
        <f t="shared" si="211"/>
        <v>0</v>
      </c>
      <c r="FA45" s="20">
        <f t="shared" si="137"/>
        <v>0</v>
      </c>
      <c r="FB45" s="24"/>
      <c r="FC45" s="1"/>
      <c r="FD45" s="2"/>
      <c r="FE45" s="2"/>
      <c r="FF45" s="2"/>
      <c r="FG45" s="2"/>
      <c r="FH45" s="2"/>
      <c r="FI45" s="7">
        <f t="shared" si="212"/>
        <v>0</v>
      </c>
      <c r="FJ45" s="19">
        <f t="shared" si="213"/>
        <v>0</v>
      </c>
      <c r="FK45" s="6">
        <f t="shared" si="214"/>
        <v>0</v>
      </c>
      <c r="FL45" s="20">
        <f t="shared" si="141"/>
        <v>0</v>
      </c>
      <c r="FM45" s="24"/>
      <c r="FN45" s="1"/>
      <c r="FO45" s="2"/>
      <c r="FP45" s="2"/>
      <c r="FQ45" s="2"/>
      <c r="FR45" s="2"/>
      <c r="FS45" s="2"/>
      <c r="FT45" s="7">
        <f t="shared" si="215"/>
        <v>0</v>
      </c>
      <c r="FU45" s="19">
        <f t="shared" si="216"/>
        <v>0</v>
      </c>
      <c r="FV45" s="6">
        <f t="shared" si="217"/>
        <v>0</v>
      </c>
      <c r="FW45" s="20">
        <f t="shared" si="145"/>
        <v>0</v>
      </c>
      <c r="FX45" s="24"/>
      <c r="FY45" s="1"/>
      <c r="FZ45" s="2"/>
      <c r="GA45" s="2"/>
      <c r="GB45" s="2"/>
      <c r="GC45" s="2"/>
      <c r="GD45" s="2"/>
      <c r="GE45" s="7">
        <f t="shared" si="218"/>
        <v>0</v>
      </c>
      <c r="GF45" s="19">
        <f t="shared" si="219"/>
        <v>0</v>
      </c>
      <c r="GG45" s="6">
        <f t="shared" si="220"/>
        <v>0</v>
      </c>
      <c r="GH45" s="20">
        <f t="shared" si="149"/>
        <v>0</v>
      </c>
      <c r="GI45" s="24"/>
      <c r="GJ45" s="1"/>
      <c r="GK45" s="2"/>
      <c r="GL45" s="2"/>
      <c r="GM45" s="2"/>
      <c r="GN45" s="2"/>
      <c r="GO45" s="2"/>
      <c r="GP45" s="7">
        <f t="shared" si="221"/>
        <v>0</v>
      </c>
      <c r="GQ45" s="19">
        <f t="shared" si="222"/>
        <v>0</v>
      </c>
      <c r="GR45" s="6">
        <f t="shared" si="223"/>
        <v>0</v>
      </c>
      <c r="GS45" s="20">
        <f t="shared" si="153"/>
        <v>0</v>
      </c>
      <c r="GT45" s="24"/>
      <c r="GU45" s="1"/>
      <c r="GV45" s="2"/>
      <c r="GW45" s="2"/>
      <c r="GX45" s="2"/>
      <c r="GY45" s="2"/>
      <c r="GZ45" s="2"/>
      <c r="HA45" s="7">
        <f t="shared" si="224"/>
        <v>0</v>
      </c>
      <c r="HB45" s="19">
        <f t="shared" si="225"/>
        <v>0</v>
      </c>
      <c r="HC45" s="6">
        <f t="shared" si="226"/>
        <v>0</v>
      </c>
      <c r="HD45" s="20">
        <f t="shared" si="157"/>
        <v>0</v>
      </c>
      <c r="HE45" s="24"/>
      <c r="HF45" s="1"/>
      <c r="HG45" s="2"/>
      <c r="HH45" s="2"/>
      <c r="HI45" s="2"/>
      <c r="HJ45" s="2"/>
      <c r="HK45" s="2"/>
      <c r="HL45" s="7">
        <f t="shared" si="227"/>
        <v>0</v>
      </c>
      <c r="HM45" s="19">
        <f t="shared" si="228"/>
        <v>0</v>
      </c>
      <c r="HN45" s="6">
        <f t="shared" si="229"/>
        <v>0</v>
      </c>
      <c r="HO45" s="20">
        <f t="shared" si="161"/>
        <v>0</v>
      </c>
      <c r="HP45" s="24"/>
      <c r="HQ45" s="1"/>
      <c r="HR45" s="2"/>
      <c r="HS45" s="2"/>
      <c r="HT45" s="2"/>
      <c r="HU45" s="2"/>
      <c r="HV45" s="2"/>
      <c r="HW45" s="7">
        <f t="shared" si="230"/>
        <v>0</v>
      </c>
      <c r="HX45" s="19">
        <f t="shared" si="231"/>
        <v>0</v>
      </c>
      <c r="HY45" s="6">
        <f t="shared" si="232"/>
        <v>0</v>
      </c>
      <c r="HZ45" s="20">
        <f t="shared" si="165"/>
        <v>0</v>
      </c>
      <c r="IA45" s="24"/>
      <c r="IB45" s="1"/>
      <c r="IC45" s="2"/>
      <c r="ID45" s="2"/>
      <c r="IE45" s="2"/>
      <c r="IF45" s="2"/>
      <c r="IG45" s="2"/>
      <c r="IH45" s="7">
        <f t="shared" si="233"/>
        <v>0</v>
      </c>
      <c r="II45" s="19">
        <f t="shared" si="234"/>
        <v>0</v>
      </c>
      <c r="IJ45" s="6">
        <f t="shared" si="235"/>
        <v>0</v>
      </c>
      <c r="IK45" s="20">
        <f t="shared" si="169"/>
        <v>0</v>
      </c>
    </row>
    <row r="46" spans="1:245" ht="12.75" hidden="1">
      <c r="A46" s="26">
        <v>43</v>
      </c>
      <c r="B46" s="9"/>
      <c r="C46" s="9"/>
      <c r="D46" s="10"/>
      <c r="E46" s="10"/>
      <c r="F46" s="21"/>
      <c r="G46" s="22">
        <f t="shared" si="170"/>
      </c>
      <c r="H46" s="17">
        <f>IF(AND($H$2="Y",J46&gt;0,OR(AND(G46=1,G65=10),AND(G46=2,G74=20),AND(G46=3,G83=30),AND(G46=4,G92=40),AND(G46=5,G101=50),AND(G46=6,G110=60),AND(G46=7,G119=70),AND(G46=8,G128=80),AND(G46=9,G137=90),AND(G46=10,G146=100))),VLOOKUP(J46-1,SortLookup!$A$13:$B$16,2,FALSE),"")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171"/>
        <v>0</v>
      </c>
      <c r="L46" s="30">
        <f t="shared" si="172"/>
        <v>0</v>
      </c>
      <c r="M46" s="8">
        <f t="shared" si="173"/>
        <v>0</v>
      </c>
      <c r="N46" s="31">
        <f t="shared" si="174"/>
        <v>0</v>
      </c>
      <c r="O46" s="32">
        <f t="shared" si="175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176"/>
        <v>0</v>
      </c>
      <c r="AC46" s="19">
        <f t="shared" si="177"/>
        <v>0</v>
      </c>
      <c r="AD46" s="6">
        <f t="shared" si="178"/>
        <v>0</v>
      </c>
      <c r="AE46" s="20">
        <f t="shared" si="93"/>
        <v>0</v>
      </c>
      <c r="AF46" s="1"/>
      <c r="AG46" s="1"/>
      <c r="AH46" s="1"/>
      <c r="AI46" s="1"/>
      <c r="AJ46" s="2"/>
      <c r="AK46" s="2"/>
      <c r="AL46" s="2"/>
      <c r="AM46" s="2"/>
      <c r="AN46" s="2"/>
      <c r="AO46" s="7">
        <f t="shared" si="179"/>
        <v>0</v>
      </c>
      <c r="AP46" s="19">
        <f t="shared" si="180"/>
        <v>0</v>
      </c>
      <c r="AQ46" s="6">
        <f t="shared" si="181"/>
        <v>0</v>
      </c>
      <c r="AR46" s="20">
        <f t="shared" si="97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182"/>
        <v>0</v>
      </c>
      <c r="BB46" s="19">
        <f t="shared" si="183"/>
        <v>0</v>
      </c>
      <c r="BC46" s="6">
        <f t="shared" si="184"/>
        <v>0</v>
      </c>
      <c r="BD46" s="20">
        <f t="shared" si="10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85"/>
        <v>0</v>
      </c>
      <c r="BN46" s="19">
        <f t="shared" si="186"/>
        <v>0</v>
      </c>
      <c r="BO46" s="6">
        <f t="shared" si="187"/>
        <v>0</v>
      </c>
      <c r="BP46" s="20">
        <f t="shared" si="105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88"/>
        <v>0</v>
      </c>
      <c r="BZ46" s="19">
        <f t="shared" si="189"/>
        <v>0</v>
      </c>
      <c r="CA46" s="6">
        <f t="shared" si="190"/>
        <v>0</v>
      </c>
      <c r="CB46" s="20">
        <f t="shared" si="109"/>
        <v>0</v>
      </c>
      <c r="CC46" s="24"/>
      <c r="CD46" s="1"/>
      <c r="CE46" s="2"/>
      <c r="CF46" s="2"/>
      <c r="CG46" s="2"/>
      <c r="CH46" s="2"/>
      <c r="CI46" s="2"/>
      <c r="CJ46" s="7">
        <f t="shared" si="191"/>
        <v>0</v>
      </c>
      <c r="CK46" s="19">
        <f t="shared" si="192"/>
        <v>0</v>
      </c>
      <c r="CL46" s="6">
        <f t="shared" si="193"/>
        <v>0</v>
      </c>
      <c r="CM46" s="20">
        <f t="shared" si="113"/>
        <v>0</v>
      </c>
      <c r="CN46" s="24"/>
      <c r="CO46" s="1"/>
      <c r="CP46" s="2"/>
      <c r="CQ46" s="2"/>
      <c r="CR46" s="2"/>
      <c r="CS46" s="2"/>
      <c r="CT46" s="2"/>
      <c r="CU46" s="7">
        <f t="shared" si="194"/>
        <v>0</v>
      </c>
      <c r="CV46" s="19">
        <f t="shared" si="195"/>
        <v>0</v>
      </c>
      <c r="CW46" s="6">
        <f t="shared" si="196"/>
        <v>0</v>
      </c>
      <c r="CX46" s="20">
        <f t="shared" si="117"/>
        <v>0</v>
      </c>
      <c r="CY46" s="24"/>
      <c r="CZ46" s="1"/>
      <c r="DA46" s="2"/>
      <c r="DB46" s="2"/>
      <c r="DC46" s="2"/>
      <c r="DD46" s="2"/>
      <c r="DE46" s="2"/>
      <c r="DF46" s="7">
        <f t="shared" si="197"/>
        <v>0</v>
      </c>
      <c r="DG46" s="19">
        <f t="shared" si="198"/>
        <v>0</v>
      </c>
      <c r="DH46" s="6">
        <f t="shared" si="199"/>
        <v>0</v>
      </c>
      <c r="DI46" s="20">
        <f t="shared" si="121"/>
        <v>0</v>
      </c>
      <c r="DJ46" s="24"/>
      <c r="DK46" s="1"/>
      <c r="DL46" s="2"/>
      <c r="DM46" s="2"/>
      <c r="DN46" s="2"/>
      <c r="DO46" s="2"/>
      <c r="DP46" s="2"/>
      <c r="DQ46" s="7">
        <f t="shared" si="200"/>
        <v>0</v>
      </c>
      <c r="DR46" s="19">
        <f t="shared" si="201"/>
        <v>0</v>
      </c>
      <c r="DS46" s="6">
        <f t="shared" si="202"/>
        <v>0</v>
      </c>
      <c r="DT46" s="20">
        <f t="shared" si="125"/>
        <v>0</v>
      </c>
      <c r="DU46" s="24"/>
      <c r="DV46" s="1"/>
      <c r="DW46" s="2"/>
      <c r="DX46" s="2"/>
      <c r="DY46" s="2"/>
      <c r="DZ46" s="2"/>
      <c r="EA46" s="2"/>
      <c r="EB46" s="7">
        <f t="shared" si="203"/>
        <v>0</v>
      </c>
      <c r="EC46" s="19">
        <f t="shared" si="204"/>
        <v>0</v>
      </c>
      <c r="ED46" s="6">
        <f t="shared" si="205"/>
        <v>0</v>
      </c>
      <c r="EE46" s="20">
        <f t="shared" si="129"/>
        <v>0</v>
      </c>
      <c r="EF46" s="24"/>
      <c r="EG46" s="1"/>
      <c r="EH46" s="2"/>
      <c r="EI46" s="2"/>
      <c r="EJ46" s="2"/>
      <c r="EK46" s="2"/>
      <c r="EL46" s="2"/>
      <c r="EM46" s="7">
        <f t="shared" si="206"/>
        <v>0</v>
      </c>
      <c r="EN46" s="19">
        <f t="shared" si="207"/>
        <v>0</v>
      </c>
      <c r="EO46" s="6">
        <f t="shared" si="208"/>
        <v>0</v>
      </c>
      <c r="EP46" s="20">
        <f t="shared" si="133"/>
        <v>0</v>
      </c>
      <c r="EQ46" s="24"/>
      <c r="ER46" s="1"/>
      <c r="ES46" s="2"/>
      <c r="ET46" s="2"/>
      <c r="EU46" s="2"/>
      <c r="EV46" s="2"/>
      <c r="EW46" s="2"/>
      <c r="EX46" s="7">
        <f t="shared" si="209"/>
        <v>0</v>
      </c>
      <c r="EY46" s="19">
        <f t="shared" si="210"/>
        <v>0</v>
      </c>
      <c r="EZ46" s="6">
        <f t="shared" si="211"/>
        <v>0</v>
      </c>
      <c r="FA46" s="20">
        <f t="shared" si="137"/>
        <v>0</v>
      </c>
      <c r="FB46" s="24"/>
      <c r="FC46" s="1"/>
      <c r="FD46" s="2"/>
      <c r="FE46" s="2"/>
      <c r="FF46" s="2"/>
      <c r="FG46" s="2"/>
      <c r="FH46" s="2"/>
      <c r="FI46" s="7">
        <f t="shared" si="212"/>
        <v>0</v>
      </c>
      <c r="FJ46" s="19">
        <f t="shared" si="213"/>
        <v>0</v>
      </c>
      <c r="FK46" s="6">
        <f t="shared" si="214"/>
        <v>0</v>
      </c>
      <c r="FL46" s="20">
        <f t="shared" si="141"/>
        <v>0</v>
      </c>
      <c r="FM46" s="24"/>
      <c r="FN46" s="1"/>
      <c r="FO46" s="2"/>
      <c r="FP46" s="2"/>
      <c r="FQ46" s="2"/>
      <c r="FR46" s="2"/>
      <c r="FS46" s="2"/>
      <c r="FT46" s="7">
        <f t="shared" si="215"/>
        <v>0</v>
      </c>
      <c r="FU46" s="19">
        <f t="shared" si="216"/>
        <v>0</v>
      </c>
      <c r="FV46" s="6">
        <f t="shared" si="217"/>
        <v>0</v>
      </c>
      <c r="FW46" s="20">
        <f t="shared" si="145"/>
        <v>0</v>
      </c>
      <c r="FX46" s="24"/>
      <c r="FY46" s="1"/>
      <c r="FZ46" s="2"/>
      <c r="GA46" s="2"/>
      <c r="GB46" s="2"/>
      <c r="GC46" s="2"/>
      <c r="GD46" s="2"/>
      <c r="GE46" s="7">
        <f t="shared" si="218"/>
        <v>0</v>
      </c>
      <c r="GF46" s="19">
        <f t="shared" si="219"/>
        <v>0</v>
      </c>
      <c r="GG46" s="6">
        <f t="shared" si="220"/>
        <v>0</v>
      </c>
      <c r="GH46" s="20">
        <f t="shared" si="149"/>
        <v>0</v>
      </c>
      <c r="GI46" s="24"/>
      <c r="GJ46" s="1"/>
      <c r="GK46" s="2"/>
      <c r="GL46" s="2"/>
      <c r="GM46" s="2"/>
      <c r="GN46" s="2"/>
      <c r="GO46" s="2"/>
      <c r="GP46" s="7">
        <f t="shared" si="221"/>
        <v>0</v>
      </c>
      <c r="GQ46" s="19">
        <f t="shared" si="222"/>
        <v>0</v>
      </c>
      <c r="GR46" s="6">
        <f t="shared" si="223"/>
        <v>0</v>
      </c>
      <c r="GS46" s="20">
        <f t="shared" si="153"/>
        <v>0</v>
      </c>
      <c r="GT46" s="24"/>
      <c r="GU46" s="1"/>
      <c r="GV46" s="2"/>
      <c r="GW46" s="2"/>
      <c r="GX46" s="2"/>
      <c r="GY46" s="2"/>
      <c r="GZ46" s="2"/>
      <c r="HA46" s="7">
        <f t="shared" si="224"/>
        <v>0</v>
      </c>
      <c r="HB46" s="19">
        <f t="shared" si="225"/>
        <v>0</v>
      </c>
      <c r="HC46" s="6">
        <f t="shared" si="226"/>
        <v>0</v>
      </c>
      <c r="HD46" s="20">
        <f t="shared" si="157"/>
        <v>0</v>
      </c>
      <c r="HE46" s="24"/>
      <c r="HF46" s="1"/>
      <c r="HG46" s="2"/>
      <c r="HH46" s="2"/>
      <c r="HI46" s="2"/>
      <c r="HJ46" s="2"/>
      <c r="HK46" s="2"/>
      <c r="HL46" s="7">
        <f t="shared" si="227"/>
        <v>0</v>
      </c>
      <c r="HM46" s="19">
        <f t="shared" si="228"/>
        <v>0</v>
      </c>
      <c r="HN46" s="6">
        <f t="shared" si="229"/>
        <v>0</v>
      </c>
      <c r="HO46" s="20">
        <f t="shared" si="161"/>
        <v>0</v>
      </c>
      <c r="HP46" s="24"/>
      <c r="HQ46" s="1"/>
      <c r="HR46" s="2"/>
      <c r="HS46" s="2"/>
      <c r="HT46" s="2"/>
      <c r="HU46" s="2"/>
      <c r="HV46" s="2"/>
      <c r="HW46" s="7">
        <f t="shared" si="230"/>
        <v>0</v>
      </c>
      <c r="HX46" s="19">
        <f t="shared" si="231"/>
        <v>0</v>
      </c>
      <c r="HY46" s="6">
        <f t="shared" si="232"/>
        <v>0</v>
      </c>
      <c r="HZ46" s="20">
        <f t="shared" si="165"/>
        <v>0</v>
      </c>
      <c r="IA46" s="24"/>
      <c r="IB46" s="1"/>
      <c r="IC46" s="2"/>
      <c r="ID46" s="2"/>
      <c r="IE46" s="2"/>
      <c r="IF46" s="2"/>
      <c r="IG46" s="2"/>
      <c r="IH46" s="7">
        <f t="shared" si="233"/>
        <v>0</v>
      </c>
      <c r="II46" s="19">
        <f t="shared" si="234"/>
        <v>0</v>
      </c>
      <c r="IJ46" s="6">
        <f t="shared" si="235"/>
        <v>0</v>
      </c>
      <c r="IK46" s="20">
        <f t="shared" si="169"/>
        <v>0</v>
      </c>
    </row>
    <row r="47" spans="1:245" ht="12.75" hidden="1">
      <c r="A47" s="26">
        <v>44</v>
      </c>
      <c r="B47" s="9"/>
      <c r="C47" s="9"/>
      <c r="D47" s="10"/>
      <c r="E47" s="10"/>
      <c r="F47" s="21"/>
      <c r="G47" s="22">
        <f t="shared" si="170"/>
      </c>
      <c r="H47" s="17">
        <f>IF(AND($H$2="Y",J47&gt;0,OR(AND(G47=1,G66=10),AND(G47=2,G75=20),AND(G47=3,G84=30),AND(G47=4,G93=40),AND(G47=5,G102=50),AND(G47=6,G111=60),AND(G47=7,G120=70),AND(G47=8,G129=80),AND(G47=9,G138=90),AND(G47=10,G147=100))),VLOOKUP(J47-1,SortLookup!$A$13:$B$16,2,FALSE),"")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171"/>
        <v>0</v>
      </c>
      <c r="L47" s="30">
        <f t="shared" si="172"/>
        <v>0</v>
      </c>
      <c r="M47" s="8">
        <f t="shared" si="173"/>
        <v>0</v>
      </c>
      <c r="N47" s="31">
        <f t="shared" si="174"/>
        <v>0</v>
      </c>
      <c r="O47" s="32">
        <f t="shared" si="175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176"/>
        <v>0</v>
      </c>
      <c r="AC47" s="19">
        <f t="shared" si="177"/>
        <v>0</v>
      </c>
      <c r="AD47" s="6">
        <f t="shared" si="178"/>
        <v>0</v>
      </c>
      <c r="AE47" s="20">
        <f t="shared" si="93"/>
        <v>0</v>
      </c>
      <c r="AF47" s="1"/>
      <c r="AG47" s="1"/>
      <c r="AH47" s="1"/>
      <c r="AI47" s="1"/>
      <c r="AJ47" s="2"/>
      <c r="AK47" s="2"/>
      <c r="AL47" s="2"/>
      <c r="AM47" s="2"/>
      <c r="AN47" s="2"/>
      <c r="AO47" s="7">
        <f t="shared" si="179"/>
        <v>0</v>
      </c>
      <c r="AP47" s="19">
        <f t="shared" si="180"/>
        <v>0</v>
      </c>
      <c r="AQ47" s="6">
        <f t="shared" si="181"/>
        <v>0</v>
      </c>
      <c r="AR47" s="20">
        <f t="shared" si="97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182"/>
        <v>0</v>
      </c>
      <c r="BB47" s="19">
        <f t="shared" si="183"/>
        <v>0</v>
      </c>
      <c r="BC47" s="6">
        <f t="shared" si="184"/>
        <v>0</v>
      </c>
      <c r="BD47" s="20">
        <f t="shared" si="10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85"/>
        <v>0</v>
      </c>
      <c r="BN47" s="19">
        <f t="shared" si="186"/>
        <v>0</v>
      </c>
      <c r="BO47" s="6">
        <f t="shared" si="187"/>
        <v>0</v>
      </c>
      <c r="BP47" s="20">
        <f t="shared" si="105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88"/>
        <v>0</v>
      </c>
      <c r="BZ47" s="19">
        <f t="shared" si="189"/>
        <v>0</v>
      </c>
      <c r="CA47" s="6">
        <f t="shared" si="190"/>
        <v>0</v>
      </c>
      <c r="CB47" s="20">
        <f t="shared" si="109"/>
        <v>0</v>
      </c>
      <c r="CC47" s="24"/>
      <c r="CD47" s="1"/>
      <c r="CE47" s="2"/>
      <c r="CF47" s="2"/>
      <c r="CG47" s="2"/>
      <c r="CH47" s="2"/>
      <c r="CI47" s="2"/>
      <c r="CJ47" s="7">
        <f t="shared" si="191"/>
        <v>0</v>
      </c>
      <c r="CK47" s="19">
        <f t="shared" si="192"/>
        <v>0</v>
      </c>
      <c r="CL47" s="6">
        <f t="shared" si="193"/>
        <v>0</v>
      </c>
      <c r="CM47" s="20">
        <f t="shared" si="113"/>
        <v>0</v>
      </c>
      <c r="CN47" s="24"/>
      <c r="CO47" s="1"/>
      <c r="CP47" s="2"/>
      <c r="CQ47" s="2"/>
      <c r="CR47" s="2"/>
      <c r="CS47" s="2"/>
      <c r="CT47" s="2"/>
      <c r="CU47" s="7">
        <f t="shared" si="194"/>
        <v>0</v>
      </c>
      <c r="CV47" s="19">
        <f t="shared" si="195"/>
        <v>0</v>
      </c>
      <c r="CW47" s="6">
        <f t="shared" si="196"/>
        <v>0</v>
      </c>
      <c r="CX47" s="20">
        <f t="shared" si="117"/>
        <v>0</v>
      </c>
      <c r="CY47" s="24"/>
      <c r="CZ47" s="1"/>
      <c r="DA47" s="2"/>
      <c r="DB47" s="2"/>
      <c r="DC47" s="2"/>
      <c r="DD47" s="2"/>
      <c r="DE47" s="2"/>
      <c r="DF47" s="7">
        <f t="shared" si="197"/>
        <v>0</v>
      </c>
      <c r="DG47" s="19">
        <f t="shared" si="198"/>
        <v>0</v>
      </c>
      <c r="DH47" s="6">
        <f t="shared" si="199"/>
        <v>0</v>
      </c>
      <c r="DI47" s="20">
        <f t="shared" si="121"/>
        <v>0</v>
      </c>
      <c r="DJ47" s="24"/>
      <c r="DK47" s="1"/>
      <c r="DL47" s="2"/>
      <c r="DM47" s="2"/>
      <c r="DN47" s="2"/>
      <c r="DO47" s="2"/>
      <c r="DP47" s="2"/>
      <c r="DQ47" s="7">
        <f t="shared" si="200"/>
        <v>0</v>
      </c>
      <c r="DR47" s="19">
        <f t="shared" si="201"/>
        <v>0</v>
      </c>
      <c r="DS47" s="6">
        <f t="shared" si="202"/>
        <v>0</v>
      </c>
      <c r="DT47" s="20">
        <f t="shared" si="125"/>
        <v>0</v>
      </c>
      <c r="DU47" s="24"/>
      <c r="DV47" s="1"/>
      <c r="DW47" s="2"/>
      <c r="DX47" s="2"/>
      <c r="DY47" s="2"/>
      <c r="DZ47" s="2"/>
      <c r="EA47" s="2"/>
      <c r="EB47" s="7">
        <f t="shared" si="203"/>
        <v>0</v>
      </c>
      <c r="EC47" s="19">
        <f t="shared" si="204"/>
        <v>0</v>
      </c>
      <c r="ED47" s="6">
        <f t="shared" si="205"/>
        <v>0</v>
      </c>
      <c r="EE47" s="20">
        <f t="shared" si="129"/>
        <v>0</v>
      </c>
      <c r="EF47" s="24"/>
      <c r="EG47" s="1"/>
      <c r="EH47" s="2"/>
      <c r="EI47" s="2"/>
      <c r="EJ47" s="2"/>
      <c r="EK47" s="2"/>
      <c r="EL47" s="2"/>
      <c r="EM47" s="7">
        <f t="shared" si="206"/>
        <v>0</v>
      </c>
      <c r="EN47" s="19">
        <f t="shared" si="207"/>
        <v>0</v>
      </c>
      <c r="EO47" s="6">
        <f t="shared" si="208"/>
        <v>0</v>
      </c>
      <c r="EP47" s="20">
        <f t="shared" si="133"/>
        <v>0</v>
      </c>
      <c r="EQ47" s="24"/>
      <c r="ER47" s="1"/>
      <c r="ES47" s="2"/>
      <c r="ET47" s="2"/>
      <c r="EU47" s="2"/>
      <c r="EV47" s="2"/>
      <c r="EW47" s="2"/>
      <c r="EX47" s="7">
        <f t="shared" si="209"/>
        <v>0</v>
      </c>
      <c r="EY47" s="19">
        <f t="shared" si="210"/>
        <v>0</v>
      </c>
      <c r="EZ47" s="6">
        <f t="shared" si="211"/>
        <v>0</v>
      </c>
      <c r="FA47" s="20">
        <f t="shared" si="137"/>
        <v>0</v>
      </c>
      <c r="FB47" s="24"/>
      <c r="FC47" s="1"/>
      <c r="FD47" s="2"/>
      <c r="FE47" s="2"/>
      <c r="FF47" s="2"/>
      <c r="FG47" s="2"/>
      <c r="FH47" s="2"/>
      <c r="FI47" s="7">
        <f t="shared" si="212"/>
        <v>0</v>
      </c>
      <c r="FJ47" s="19">
        <f t="shared" si="213"/>
        <v>0</v>
      </c>
      <c r="FK47" s="6">
        <f t="shared" si="214"/>
        <v>0</v>
      </c>
      <c r="FL47" s="20">
        <f t="shared" si="141"/>
        <v>0</v>
      </c>
      <c r="FM47" s="24"/>
      <c r="FN47" s="1"/>
      <c r="FO47" s="2"/>
      <c r="FP47" s="2"/>
      <c r="FQ47" s="2"/>
      <c r="FR47" s="2"/>
      <c r="FS47" s="2"/>
      <c r="FT47" s="7">
        <f t="shared" si="215"/>
        <v>0</v>
      </c>
      <c r="FU47" s="19">
        <f t="shared" si="216"/>
        <v>0</v>
      </c>
      <c r="FV47" s="6">
        <f t="shared" si="217"/>
        <v>0</v>
      </c>
      <c r="FW47" s="20">
        <f t="shared" si="145"/>
        <v>0</v>
      </c>
      <c r="FX47" s="24"/>
      <c r="FY47" s="1"/>
      <c r="FZ47" s="2"/>
      <c r="GA47" s="2"/>
      <c r="GB47" s="2"/>
      <c r="GC47" s="2"/>
      <c r="GD47" s="2"/>
      <c r="GE47" s="7">
        <f t="shared" si="218"/>
        <v>0</v>
      </c>
      <c r="GF47" s="19">
        <f t="shared" si="219"/>
        <v>0</v>
      </c>
      <c r="GG47" s="6">
        <f t="shared" si="220"/>
        <v>0</v>
      </c>
      <c r="GH47" s="20">
        <f t="shared" si="149"/>
        <v>0</v>
      </c>
      <c r="GI47" s="24"/>
      <c r="GJ47" s="1"/>
      <c r="GK47" s="2"/>
      <c r="GL47" s="2"/>
      <c r="GM47" s="2"/>
      <c r="GN47" s="2"/>
      <c r="GO47" s="2"/>
      <c r="GP47" s="7">
        <f t="shared" si="221"/>
        <v>0</v>
      </c>
      <c r="GQ47" s="19">
        <f t="shared" si="222"/>
        <v>0</v>
      </c>
      <c r="GR47" s="6">
        <f t="shared" si="223"/>
        <v>0</v>
      </c>
      <c r="GS47" s="20">
        <f t="shared" si="153"/>
        <v>0</v>
      </c>
      <c r="GT47" s="24"/>
      <c r="GU47" s="1"/>
      <c r="GV47" s="2"/>
      <c r="GW47" s="2"/>
      <c r="GX47" s="2"/>
      <c r="GY47" s="2"/>
      <c r="GZ47" s="2"/>
      <c r="HA47" s="7">
        <f t="shared" si="224"/>
        <v>0</v>
      </c>
      <c r="HB47" s="19">
        <f t="shared" si="225"/>
        <v>0</v>
      </c>
      <c r="HC47" s="6">
        <f t="shared" si="226"/>
        <v>0</v>
      </c>
      <c r="HD47" s="20">
        <f t="shared" si="157"/>
        <v>0</v>
      </c>
      <c r="HE47" s="24"/>
      <c r="HF47" s="1"/>
      <c r="HG47" s="2"/>
      <c r="HH47" s="2"/>
      <c r="HI47" s="2"/>
      <c r="HJ47" s="2"/>
      <c r="HK47" s="2"/>
      <c r="HL47" s="7">
        <f t="shared" si="227"/>
        <v>0</v>
      </c>
      <c r="HM47" s="19">
        <f t="shared" si="228"/>
        <v>0</v>
      </c>
      <c r="HN47" s="6">
        <f t="shared" si="229"/>
        <v>0</v>
      </c>
      <c r="HO47" s="20">
        <f t="shared" si="161"/>
        <v>0</v>
      </c>
      <c r="HP47" s="24"/>
      <c r="HQ47" s="1"/>
      <c r="HR47" s="2"/>
      <c r="HS47" s="2"/>
      <c r="HT47" s="2"/>
      <c r="HU47" s="2"/>
      <c r="HV47" s="2"/>
      <c r="HW47" s="7">
        <f t="shared" si="230"/>
        <v>0</v>
      </c>
      <c r="HX47" s="19">
        <f t="shared" si="231"/>
        <v>0</v>
      </c>
      <c r="HY47" s="6">
        <f t="shared" si="232"/>
        <v>0</v>
      </c>
      <c r="HZ47" s="20">
        <f t="shared" si="165"/>
        <v>0</v>
      </c>
      <c r="IA47" s="24"/>
      <c r="IB47" s="1"/>
      <c r="IC47" s="2"/>
      <c r="ID47" s="2"/>
      <c r="IE47" s="2"/>
      <c r="IF47" s="2"/>
      <c r="IG47" s="2"/>
      <c r="IH47" s="7">
        <f t="shared" si="233"/>
        <v>0</v>
      </c>
      <c r="II47" s="19">
        <f t="shared" si="234"/>
        <v>0</v>
      </c>
      <c r="IJ47" s="6">
        <f t="shared" si="235"/>
        <v>0</v>
      </c>
      <c r="IK47" s="20">
        <f t="shared" si="169"/>
        <v>0</v>
      </c>
    </row>
    <row r="48" spans="1:245" ht="12.75" hidden="1">
      <c r="A48" s="26">
        <v>45</v>
      </c>
      <c r="B48" s="9"/>
      <c r="C48" s="9"/>
      <c r="D48" s="10"/>
      <c r="E48" s="10"/>
      <c r="F48" s="21"/>
      <c r="G48" s="22">
        <f t="shared" si="170"/>
      </c>
      <c r="H48" s="17">
        <f>IF(AND($H$2="Y",J48&gt;0,OR(AND(G48=1,G67=10),AND(G48=2,G76=20),AND(G48=3,G85=30),AND(G48=4,G94=40),AND(G48=5,G103=50),AND(G48=6,G112=60),AND(G48=7,G121=70),AND(G48=8,G130=80),AND(G48=9,G139=90),AND(G48=10,G148=100))),VLOOKUP(J48-1,SortLookup!$A$13:$B$16,2,FALSE),"")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171"/>
        <v>0</v>
      </c>
      <c r="L48" s="30">
        <f t="shared" si="172"/>
        <v>0</v>
      </c>
      <c r="M48" s="8">
        <f t="shared" si="173"/>
        <v>0</v>
      </c>
      <c r="N48" s="31">
        <f t="shared" si="174"/>
        <v>0</v>
      </c>
      <c r="O48" s="32">
        <f t="shared" si="175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176"/>
        <v>0</v>
      </c>
      <c r="AC48" s="19">
        <f t="shared" si="177"/>
        <v>0</v>
      </c>
      <c r="AD48" s="6">
        <f t="shared" si="178"/>
        <v>0</v>
      </c>
      <c r="AE48" s="20">
        <f t="shared" si="93"/>
        <v>0</v>
      </c>
      <c r="AF48" s="1"/>
      <c r="AG48" s="1"/>
      <c r="AH48" s="1"/>
      <c r="AI48" s="1"/>
      <c r="AJ48" s="2"/>
      <c r="AK48" s="2"/>
      <c r="AL48" s="2"/>
      <c r="AM48" s="2"/>
      <c r="AN48" s="2"/>
      <c r="AO48" s="7">
        <f t="shared" si="179"/>
        <v>0</v>
      </c>
      <c r="AP48" s="19">
        <f t="shared" si="180"/>
        <v>0</v>
      </c>
      <c r="AQ48" s="6">
        <f t="shared" si="181"/>
        <v>0</v>
      </c>
      <c r="AR48" s="20">
        <f t="shared" si="97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182"/>
        <v>0</v>
      </c>
      <c r="BB48" s="19">
        <f t="shared" si="183"/>
        <v>0</v>
      </c>
      <c r="BC48" s="6">
        <f t="shared" si="184"/>
        <v>0</v>
      </c>
      <c r="BD48" s="20">
        <f t="shared" si="10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85"/>
        <v>0</v>
      </c>
      <c r="BN48" s="19">
        <f t="shared" si="186"/>
        <v>0</v>
      </c>
      <c r="BO48" s="6">
        <f t="shared" si="187"/>
        <v>0</v>
      </c>
      <c r="BP48" s="20">
        <f t="shared" si="105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88"/>
        <v>0</v>
      </c>
      <c r="BZ48" s="19">
        <f t="shared" si="189"/>
        <v>0</v>
      </c>
      <c r="CA48" s="6">
        <f t="shared" si="190"/>
        <v>0</v>
      </c>
      <c r="CB48" s="20">
        <f t="shared" si="109"/>
        <v>0</v>
      </c>
      <c r="CC48" s="24"/>
      <c r="CD48" s="1"/>
      <c r="CE48" s="2"/>
      <c r="CF48" s="2"/>
      <c r="CG48" s="2"/>
      <c r="CH48" s="2"/>
      <c r="CI48" s="2"/>
      <c r="CJ48" s="7">
        <f t="shared" si="191"/>
        <v>0</v>
      </c>
      <c r="CK48" s="19">
        <f t="shared" si="192"/>
        <v>0</v>
      </c>
      <c r="CL48" s="6">
        <f t="shared" si="193"/>
        <v>0</v>
      </c>
      <c r="CM48" s="20">
        <f t="shared" si="113"/>
        <v>0</v>
      </c>
      <c r="CN48" s="24"/>
      <c r="CO48" s="1"/>
      <c r="CP48" s="2"/>
      <c r="CQ48" s="2"/>
      <c r="CR48" s="2"/>
      <c r="CS48" s="2"/>
      <c r="CT48" s="2"/>
      <c r="CU48" s="7">
        <f t="shared" si="194"/>
        <v>0</v>
      </c>
      <c r="CV48" s="19">
        <f t="shared" si="195"/>
        <v>0</v>
      </c>
      <c r="CW48" s="6">
        <f t="shared" si="196"/>
        <v>0</v>
      </c>
      <c r="CX48" s="20">
        <f t="shared" si="117"/>
        <v>0</v>
      </c>
      <c r="CY48" s="24"/>
      <c r="CZ48" s="1"/>
      <c r="DA48" s="2"/>
      <c r="DB48" s="2"/>
      <c r="DC48" s="2"/>
      <c r="DD48" s="2"/>
      <c r="DE48" s="2"/>
      <c r="DF48" s="7">
        <f t="shared" si="197"/>
        <v>0</v>
      </c>
      <c r="DG48" s="19">
        <f t="shared" si="198"/>
        <v>0</v>
      </c>
      <c r="DH48" s="6">
        <f t="shared" si="199"/>
        <v>0</v>
      </c>
      <c r="DI48" s="20">
        <f t="shared" si="121"/>
        <v>0</v>
      </c>
      <c r="DJ48" s="24"/>
      <c r="DK48" s="1"/>
      <c r="DL48" s="2"/>
      <c r="DM48" s="2"/>
      <c r="DN48" s="2"/>
      <c r="DO48" s="2"/>
      <c r="DP48" s="2"/>
      <c r="DQ48" s="7">
        <f t="shared" si="200"/>
        <v>0</v>
      </c>
      <c r="DR48" s="19">
        <f t="shared" si="201"/>
        <v>0</v>
      </c>
      <c r="DS48" s="6">
        <f t="shared" si="202"/>
        <v>0</v>
      </c>
      <c r="DT48" s="20">
        <f t="shared" si="125"/>
        <v>0</v>
      </c>
      <c r="DU48" s="24"/>
      <c r="DV48" s="1"/>
      <c r="DW48" s="2"/>
      <c r="DX48" s="2"/>
      <c r="DY48" s="2"/>
      <c r="DZ48" s="2"/>
      <c r="EA48" s="2"/>
      <c r="EB48" s="7">
        <f t="shared" si="203"/>
        <v>0</v>
      </c>
      <c r="EC48" s="19">
        <f t="shared" si="204"/>
        <v>0</v>
      </c>
      <c r="ED48" s="6">
        <f t="shared" si="205"/>
        <v>0</v>
      </c>
      <c r="EE48" s="20">
        <f t="shared" si="129"/>
        <v>0</v>
      </c>
      <c r="EF48" s="24"/>
      <c r="EG48" s="1"/>
      <c r="EH48" s="2"/>
      <c r="EI48" s="2"/>
      <c r="EJ48" s="2"/>
      <c r="EK48" s="2"/>
      <c r="EL48" s="2"/>
      <c r="EM48" s="7">
        <f t="shared" si="206"/>
        <v>0</v>
      </c>
      <c r="EN48" s="19">
        <f t="shared" si="207"/>
        <v>0</v>
      </c>
      <c r="EO48" s="6">
        <f t="shared" si="208"/>
        <v>0</v>
      </c>
      <c r="EP48" s="20">
        <f t="shared" si="133"/>
        <v>0</v>
      </c>
      <c r="EQ48" s="24"/>
      <c r="ER48" s="1"/>
      <c r="ES48" s="2"/>
      <c r="ET48" s="2"/>
      <c r="EU48" s="2"/>
      <c r="EV48" s="2"/>
      <c r="EW48" s="2"/>
      <c r="EX48" s="7">
        <f t="shared" si="209"/>
        <v>0</v>
      </c>
      <c r="EY48" s="19">
        <f t="shared" si="210"/>
        <v>0</v>
      </c>
      <c r="EZ48" s="6">
        <f t="shared" si="211"/>
        <v>0</v>
      </c>
      <c r="FA48" s="20">
        <f t="shared" si="137"/>
        <v>0</v>
      </c>
      <c r="FB48" s="24"/>
      <c r="FC48" s="1"/>
      <c r="FD48" s="2"/>
      <c r="FE48" s="2"/>
      <c r="FF48" s="2"/>
      <c r="FG48" s="2"/>
      <c r="FH48" s="2"/>
      <c r="FI48" s="7">
        <f t="shared" si="212"/>
        <v>0</v>
      </c>
      <c r="FJ48" s="19">
        <f t="shared" si="213"/>
        <v>0</v>
      </c>
      <c r="FK48" s="6">
        <f t="shared" si="214"/>
        <v>0</v>
      </c>
      <c r="FL48" s="20">
        <f t="shared" si="141"/>
        <v>0</v>
      </c>
      <c r="FM48" s="24"/>
      <c r="FN48" s="1"/>
      <c r="FO48" s="2"/>
      <c r="FP48" s="2"/>
      <c r="FQ48" s="2"/>
      <c r="FR48" s="2"/>
      <c r="FS48" s="2"/>
      <c r="FT48" s="7">
        <f t="shared" si="215"/>
        <v>0</v>
      </c>
      <c r="FU48" s="19">
        <f t="shared" si="216"/>
        <v>0</v>
      </c>
      <c r="FV48" s="6">
        <f t="shared" si="217"/>
        <v>0</v>
      </c>
      <c r="FW48" s="20">
        <f t="shared" si="145"/>
        <v>0</v>
      </c>
      <c r="FX48" s="24"/>
      <c r="FY48" s="1"/>
      <c r="FZ48" s="2"/>
      <c r="GA48" s="2"/>
      <c r="GB48" s="2"/>
      <c r="GC48" s="2"/>
      <c r="GD48" s="2"/>
      <c r="GE48" s="7">
        <f t="shared" si="218"/>
        <v>0</v>
      </c>
      <c r="GF48" s="19">
        <f t="shared" si="219"/>
        <v>0</v>
      </c>
      <c r="GG48" s="6">
        <f t="shared" si="220"/>
        <v>0</v>
      </c>
      <c r="GH48" s="20">
        <f t="shared" si="149"/>
        <v>0</v>
      </c>
      <c r="GI48" s="24"/>
      <c r="GJ48" s="1"/>
      <c r="GK48" s="2"/>
      <c r="GL48" s="2"/>
      <c r="GM48" s="2"/>
      <c r="GN48" s="2"/>
      <c r="GO48" s="2"/>
      <c r="GP48" s="7">
        <f t="shared" si="221"/>
        <v>0</v>
      </c>
      <c r="GQ48" s="19">
        <f t="shared" si="222"/>
        <v>0</v>
      </c>
      <c r="GR48" s="6">
        <f t="shared" si="223"/>
        <v>0</v>
      </c>
      <c r="GS48" s="20">
        <f t="shared" si="153"/>
        <v>0</v>
      </c>
      <c r="GT48" s="24"/>
      <c r="GU48" s="1"/>
      <c r="GV48" s="2"/>
      <c r="GW48" s="2"/>
      <c r="GX48" s="2"/>
      <c r="GY48" s="2"/>
      <c r="GZ48" s="2"/>
      <c r="HA48" s="7">
        <f t="shared" si="224"/>
        <v>0</v>
      </c>
      <c r="HB48" s="19">
        <f t="shared" si="225"/>
        <v>0</v>
      </c>
      <c r="HC48" s="6">
        <f t="shared" si="226"/>
        <v>0</v>
      </c>
      <c r="HD48" s="20">
        <f t="shared" si="157"/>
        <v>0</v>
      </c>
      <c r="HE48" s="24"/>
      <c r="HF48" s="1"/>
      <c r="HG48" s="2"/>
      <c r="HH48" s="2"/>
      <c r="HI48" s="2"/>
      <c r="HJ48" s="2"/>
      <c r="HK48" s="2"/>
      <c r="HL48" s="7">
        <f t="shared" si="227"/>
        <v>0</v>
      </c>
      <c r="HM48" s="19">
        <f t="shared" si="228"/>
        <v>0</v>
      </c>
      <c r="HN48" s="6">
        <f t="shared" si="229"/>
        <v>0</v>
      </c>
      <c r="HO48" s="20">
        <f t="shared" si="161"/>
        <v>0</v>
      </c>
      <c r="HP48" s="24"/>
      <c r="HQ48" s="1"/>
      <c r="HR48" s="2"/>
      <c r="HS48" s="2"/>
      <c r="HT48" s="2"/>
      <c r="HU48" s="2"/>
      <c r="HV48" s="2"/>
      <c r="HW48" s="7">
        <f t="shared" si="230"/>
        <v>0</v>
      </c>
      <c r="HX48" s="19">
        <f t="shared" si="231"/>
        <v>0</v>
      </c>
      <c r="HY48" s="6">
        <f t="shared" si="232"/>
        <v>0</v>
      </c>
      <c r="HZ48" s="20">
        <f t="shared" si="165"/>
        <v>0</v>
      </c>
      <c r="IA48" s="24"/>
      <c r="IB48" s="1"/>
      <c r="IC48" s="2"/>
      <c r="ID48" s="2"/>
      <c r="IE48" s="2"/>
      <c r="IF48" s="2"/>
      <c r="IG48" s="2"/>
      <c r="IH48" s="7">
        <f t="shared" si="233"/>
        <v>0</v>
      </c>
      <c r="II48" s="19">
        <f t="shared" si="234"/>
        <v>0</v>
      </c>
      <c r="IJ48" s="6">
        <f t="shared" si="235"/>
        <v>0</v>
      </c>
      <c r="IK48" s="20">
        <f t="shared" si="169"/>
        <v>0</v>
      </c>
    </row>
    <row r="49" spans="1:245" ht="12.75" hidden="1">
      <c r="A49" s="26">
        <v>46</v>
      </c>
      <c r="B49" s="9"/>
      <c r="C49" s="9"/>
      <c r="D49" s="10"/>
      <c r="E49" s="10"/>
      <c r="F49" s="21"/>
      <c r="G49" s="22">
        <f t="shared" si="170"/>
      </c>
      <c r="H49" s="17">
        <f>IF(AND($H$2="Y",J49&gt;0,OR(AND(G49=1,G68=10),AND(G49=2,G77=20),AND(G49=3,G86=30),AND(G49=4,G95=40),AND(G49=5,G104=50),AND(G49=6,G113=60),AND(G49=7,G122=70),AND(G49=8,G131=80),AND(G49=9,G140=90),AND(G49=10,G149=100))),VLOOKUP(J49-1,SortLookup!$A$13:$B$16,2,FALSE),"")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171"/>
        <v>0</v>
      </c>
      <c r="L49" s="30">
        <f t="shared" si="172"/>
        <v>0</v>
      </c>
      <c r="M49" s="8">
        <f t="shared" si="173"/>
        <v>0</v>
      </c>
      <c r="N49" s="31">
        <f t="shared" si="174"/>
        <v>0</v>
      </c>
      <c r="O49" s="32">
        <f t="shared" si="175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176"/>
        <v>0</v>
      </c>
      <c r="AC49" s="19">
        <f t="shared" si="177"/>
        <v>0</v>
      </c>
      <c r="AD49" s="6">
        <f t="shared" si="178"/>
        <v>0</v>
      </c>
      <c r="AE49" s="20">
        <f t="shared" si="93"/>
        <v>0</v>
      </c>
      <c r="AF49" s="1"/>
      <c r="AG49" s="1"/>
      <c r="AH49" s="1"/>
      <c r="AI49" s="1"/>
      <c r="AJ49" s="2"/>
      <c r="AK49" s="2"/>
      <c r="AL49" s="2"/>
      <c r="AM49" s="2"/>
      <c r="AN49" s="2"/>
      <c r="AO49" s="7">
        <f t="shared" si="179"/>
        <v>0</v>
      </c>
      <c r="AP49" s="19">
        <f t="shared" si="180"/>
        <v>0</v>
      </c>
      <c r="AQ49" s="6">
        <f t="shared" si="181"/>
        <v>0</v>
      </c>
      <c r="AR49" s="20">
        <f t="shared" si="97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182"/>
        <v>0</v>
      </c>
      <c r="BB49" s="19">
        <f t="shared" si="183"/>
        <v>0</v>
      </c>
      <c r="BC49" s="6">
        <f t="shared" si="184"/>
        <v>0</v>
      </c>
      <c r="BD49" s="20">
        <f t="shared" si="10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85"/>
        <v>0</v>
      </c>
      <c r="BN49" s="19">
        <f t="shared" si="186"/>
        <v>0</v>
      </c>
      <c r="BO49" s="6">
        <f t="shared" si="187"/>
        <v>0</v>
      </c>
      <c r="BP49" s="20">
        <f t="shared" si="105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88"/>
        <v>0</v>
      </c>
      <c r="BZ49" s="19">
        <f t="shared" si="189"/>
        <v>0</v>
      </c>
      <c r="CA49" s="6">
        <f t="shared" si="190"/>
        <v>0</v>
      </c>
      <c r="CB49" s="20">
        <f t="shared" si="109"/>
        <v>0</v>
      </c>
      <c r="CC49" s="24"/>
      <c r="CD49" s="1"/>
      <c r="CE49" s="2"/>
      <c r="CF49" s="2"/>
      <c r="CG49" s="2"/>
      <c r="CH49" s="2"/>
      <c r="CI49" s="2"/>
      <c r="CJ49" s="7">
        <f t="shared" si="191"/>
        <v>0</v>
      </c>
      <c r="CK49" s="19">
        <f t="shared" si="192"/>
        <v>0</v>
      </c>
      <c r="CL49" s="6">
        <f t="shared" si="193"/>
        <v>0</v>
      </c>
      <c r="CM49" s="20">
        <f t="shared" si="113"/>
        <v>0</v>
      </c>
      <c r="CN49" s="24"/>
      <c r="CO49" s="1"/>
      <c r="CP49" s="2"/>
      <c r="CQ49" s="2"/>
      <c r="CR49" s="2"/>
      <c r="CS49" s="2"/>
      <c r="CT49" s="2"/>
      <c r="CU49" s="7">
        <f t="shared" si="194"/>
        <v>0</v>
      </c>
      <c r="CV49" s="19">
        <f t="shared" si="195"/>
        <v>0</v>
      </c>
      <c r="CW49" s="6">
        <f t="shared" si="196"/>
        <v>0</v>
      </c>
      <c r="CX49" s="20">
        <f t="shared" si="117"/>
        <v>0</v>
      </c>
      <c r="CY49" s="24"/>
      <c r="CZ49" s="1"/>
      <c r="DA49" s="2"/>
      <c r="DB49" s="2"/>
      <c r="DC49" s="2"/>
      <c r="DD49" s="2"/>
      <c r="DE49" s="2"/>
      <c r="DF49" s="7">
        <f t="shared" si="197"/>
        <v>0</v>
      </c>
      <c r="DG49" s="19">
        <f t="shared" si="198"/>
        <v>0</v>
      </c>
      <c r="DH49" s="6">
        <f t="shared" si="199"/>
        <v>0</v>
      </c>
      <c r="DI49" s="20">
        <f t="shared" si="121"/>
        <v>0</v>
      </c>
      <c r="DJ49" s="24"/>
      <c r="DK49" s="1"/>
      <c r="DL49" s="2"/>
      <c r="DM49" s="2"/>
      <c r="DN49" s="2"/>
      <c r="DO49" s="2"/>
      <c r="DP49" s="2"/>
      <c r="DQ49" s="7">
        <f t="shared" si="200"/>
        <v>0</v>
      </c>
      <c r="DR49" s="19">
        <f t="shared" si="201"/>
        <v>0</v>
      </c>
      <c r="DS49" s="6">
        <f t="shared" si="202"/>
        <v>0</v>
      </c>
      <c r="DT49" s="20">
        <f t="shared" si="125"/>
        <v>0</v>
      </c>
      <c r="DU49" s="24"/>
      <c r="DV49" s="1"/>
      <c r="DW49" s="2"/>
      <c r="DX49" s="2"/>
      <c r="DY49" s="2"/>
      <c r="DZ49" s="2"/>
      <c r="EA49" s="2"/>
      <c r="EB49" s="7">
        <f t="shared" si="203"/>
        <v>0</v>
      </c>
      <c r="EC49" s="19">
        <f t="shared" si="204"/>
        <v>0</v>
      </c>
      <c r="ED49" s="6">
        <f t="shared" si="205"/>
        <v>0</v>
      </c>
      <c r="EE49" s="20">
        <f t="shared" si="129"/>
        <v>0</v>
      </c>
      <c r="EF49" s="24"/>
      <c r="EG49" s="1"/>
      <c r="EH49" s="2"/>
      <c r="EI49" s="2"/>
      <c r="EJ49" s="2"/>
      <c r="EK49" s="2"/>
      <c r="EL49" s="2"/>
      <c r="EM49" s="7">
        <f t="shared" si="206"/>
        <v>0</v>
      </c>
      <c r="EN49" s="19">
        <f t="shared" si="207"/>
        <v>0</v>
      </c>
      <c r="EO49" s="6">
        <f t="shared" si="208"/>
        <v>0</v>
      </c>
      <c r="EP49" s="20">
        <f t="shared" si="133"/>
        <v>0</v>
      </c>
      <c r="EQ49" s="24"/>
      <c r="ER49" s="1"/>
      <c r="ES49" s="2"/>
      <c r="ET49" s="2"/>
      <c r="EU49" s="2"/>
      <c r="EV49" s="2"/>
      <c r="EW49" s="2"/>
      <c r="EX49" s="7">
        <f t="shared" si="209"/>
        <v>0</v>
      </c>
      <c r="EY49" s="19">
        <f t="shared" si="210"/>
        <v>0</v>
      </c>
      <c r="EZ49" s="6">
        <f t="shared" si="211"/>
        <v>0</v>
      </c>
      <c r="FA49" s="20">
        <f t="shared" si="137"/>
        <v>0</v>
      </c>
      <c r="FB49" s="24"/>
      <c r="FC49" s="1"/>
      <c r="FD49" s="2"/>
      <c r="FE49" s="2"/>
      <c r="FF49" s="2"/>
      <c r="FG49" s="2"/>
      <c r="FH49" s="2"/>
      <c r="FI49" s="7">
        <f t="shared" si="212"/>
        <v>0</v>
      </c>
      <c r="FJ49" s="19">
        <f t="shared" si="213"/>
        <v>0</v>
      </c>
      <c r="FK49" s="6">
        <f t="shared" si="214"/>
        <v>0</v>
      </c>
      <c r="FL49" s="20">
        <f t="shared" si="141"/>
        <v>0</v>
      </c>
      <c r="FM49" s="24"/>
      <c r="FN49" s="1"/>
      <c r="FO49" s="2"/>
      <c r="FP49" s="2"/>
      <c r="FQ49" s="2"/>
      <c r="FR49" s="2"/>
      <c r="FS49" s="2"/>
      <c r="FT49" s="7">
        <f t="shared" si="215"/>
        <v>0</v>
      </c>
      <c r="FU49" s="19">
        <f t="shared" si="216"/>
        <v>0</v>
      </c>
      <c r="FV49" s="6">
        <f t="shared" si="217"/>
        <v>0</v>
      </c>
      <c r="FW49" s="20">
        <f t="shared" si="145"/>
        <v>0</v>
      </c>
      <c r="FX49" s="24"/>
      <c r="FY49" s="1"/>
      <c r="FZ49" s="2"/>
      <c r="GA49" s="2"/>
      <c r="GB49" s="2"/>
      <c r="GC49" s="2"/>
      <c r="GD49" s="2"/>
      <c r="GE49" s="7">
        <f t="shared" si="218"/>
        <v>0</v>
      </c>
      <c r="GF49" s="19">
        <f t="shared" si="219"/>
        <v>0</v>
      </c>
      <c r="GG49" s="6">
        <f t="shared" si="220"/>
        <v>0</v>
      </c>
      <c r="GH49" s="20">
        <f t="shared" si="149"/>
        <v>0</v>
      </c>
      <c r="GI49" s="24"/>
      <c r="GJ49" s="1"/>
      <c r="GK49" s="2"/>
      <c r="GL49" s="2"/>
      <c r="GM49" s="2"/>
      <c r="GN49" s="2"/>
      <c r="GO49" s="2"/>
      <c r="GP49" s="7">
        <f t="shared" si="221"/>
        <v>0</v>
      </c>
      <c r="GQ49" s="19">
        <f t="shared" si="222"/>
        <v>0</v>
      </c>
      <c r="GR49" s="6">
        <f t="shared" si="223"/>
        <v>0</v>
      </c>
      <c r="GS49" s="20">
        <f t="shared" si="153"/>
        <v>0</v>
      </c>
      <c r="GT49" s="24"/>
      <c r="GU49" s="1"/>
      <c r="GV49" s="2"/>
      <c r="GW49" s="2"/>
      <c r="GX49" s="2"/>
      <c r="GY49" s="2"/>
      <c r="GZ49" s="2"/>
      <c r="HA49" s="7">
        <f t="shared" si="224"/>
        <v>0</v>
      </c>
      <c r="HB49" s="19">
        <f t="shared" si="225"/>
        <v>0</v>
      </c>
      <c r="HC49" s="6">
        <f t="shared" si="226"/>
        <v>0</v>
      </c>
      <c r="HD49" s="20">
        <f t="shared" si="157"/>
        <v>0</v>
      </c>
      <c r="HE49" s="24"/>
      <c r="HF49" s="1"/>
      <c r="HG49" s="2"/>
      <c r="HH49" s="2"/>
      <c r="HI49" s="2"/>
      <c r="HJ49" s="2"/>
      <c r="HK49" s="2"/>
      <c r="HL49" s="7">
        <f t="shared" si="227"/>
        <v>0</v>
      </c>
      <c r="HM49" s="19">
        <f t="shared" si="228"/>
        <v>0</v>
      </c>
      <c r="HN49" s="6">
        <f t="shared" si="229"/>
        <v>0</v>
      </c>
      <c r="HO49" s="20">
        <f t="shared" si="161"/>
        <v>0</v>
      </c>
      <c r="HP49" s="24"/>
      <c r="HQ49" s="1"/>
      <c r="HR49" s="2"/>
      <c r="HS49" s="2"/>
      <c r="HT49" s="2"/>
      <c r="HU49" s="2"/>
      <c r="HV49" s="2"/>
      <c r="HW49" s="7">
        <f t="shared" si="230"/>
        <v>0</v>
      </c>
      <c r="HX49" s="19">
        <f t="shared" si="231"/>
        <v>0</v>
      </c>
      <c r="HY49" s="6">
        <f t="shared" si="232"/>
        <v>0</v>
      </c>
      <c r="HZ49" s="20">
        <f t="shared" si="165"/>
        <v>0</v>
      </c>
      <c r="IA49" s="24"/>
      <c r="IB49" s="1"/>
      <c r="IC49" s="2"/>
      <c r="ID49" s="2"/>
      <c r="IE49" s="2"/>
      <c r="IF49" s="2"/>
      <c r="IG49" s="2"/>
      <c r="IH49" s="7">
        <f t="shared" si="233"/>
        <v>0</v>
      </c>
      <c r="II49" s="19">
        <f t="shared" si="234"/>
        <v>0</v>
      </c>
      <c r="IJ49" s="6">
        <f t="shared" si="235"/>
        <v>0</v>
      </c>
      <c r="IK49" s="20">
        <f t="shared" si="169"/>
        <v>0</v>
      </c>
    </row>
    <row r="50" spans="1:245" ht="12.75" hidden="1">
      <c r="A50" s="26">
        <v>47</v>
      </c>
      <c r="B50" s="9"/>
      <c r="C50" s="9"/>
      <c r="D50" s="10"/>
      <c r="E50" s="10"/>
      <c r="F50" s="21"/>
      <c r="G50" s="22">
        <f t="shared" si="170"/>
      </c>
      <c r="H50" s="17">
        <f>IF(AND($H$2="Y",J50&gt;0,OR(AND(G50=1,G69=10),AND(G50=2,G78=20),AND(G50=3,G87=30),AND(G50=4,G96=40),AND(G50=5,G105=50),AND(G50=6,G114=60),AND(G50=7,G123=70),AND(G50=8,G132=80),AND(G50=9,G141=90),AND(G50=10,G150=100))),VLOOKUP(J50-1,SortLookup!$A$13:$B$16,2,FALSE),"")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171"/>
        <v>0</v>
      </c>
      <c r="L50" s="30">
        <f t="shared" si="172"/>
        <v>0</v>
      </c>
      <c r="M50" s="8">
        <f t="shared" si="173"/>
        <v>0</v>
      </c>
      <c r="N50" s="31">
        <f t="shared" si="174"/>
        <v>0</v>
      </c>
      <c r="O50" s="32">
        <f t="shared" si="175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76"/>
        <v>0</v>
      </c>
      <c r="AC50" s="19">
        <f t="shared" si="177"/>
        <v>0</v>
      </c>
      <c r="AD50" s="6">
        <f t="shared" si="178"/>
        <v>0</v>
      </c>
      <c r="AE50" s="20">
        <f t="shared" si="93"/>
        <v>0</v>
      </c>
      <c r="AF50" s="1"/>
      <c r="AG50" s="1"/>
      <c r="AH50" s="1"/>
      <c r="AI50" s="1"/>
      <c r="AJ50" s="2"/>
      <c r="AK50" s="2"/>
      <c r="AL50" s="2"/>
      <c r="AM50" s="2"/>
      <c r="AN50" s="2"/>
      <c r="AO50" s="7">
        <f t="shared" si="179"/>
        <v>0</v>
      </c>
      <c r="AP50" s="19">
        <f t="shared" si="180"/>
        <v>0</v>
      </c>
      <c r="AQ50" s="6">
        <f t="shared" si="181"/>
        <v>0</v>
      </c>
      <c r="AR50" s="20">
        <f t="shared" si="97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182"/>
        <v>0</v>
      </c>
      <c r="BB50" s="19">
        <f t="shared" si="183"/>
        <v>0</v>
      </c>
      <c r="BC50" s="6">
        <f t="shared" si="184"/>
        <v>0</v>
      </c>
      <c r="BD50" s="20">
        <f t="shared" si="10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85"/>
        <v>0</v>
      </c>
      <c r="BN50" s="19">
        <f t="shared" si="186"/>
        <v>0</v>
      </c>
      <c r="BO50" s="6">
        <f t="shared" si="187"/>
        <v>0</v>
      </c>
      <c r="BP50" s="20">
        <f t="shared" si="105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88"/>
        <v>0</v>
      </c>
      <c r="BZ50" s="19">
        <f t="shared" si="189"/>
        <v>0</v>
      </c>
      <c r="CA50" s="6">
        <f t="shared" si="190"/>
        <v>0</v>
      </c>
      <c r="CB50" s="20">
        <f t="shared" si="109"/>
        <v>0</v>
      </c>
      <c r="CC50" s="24"/>
      <c r="CD50" s="1"/>
      <c r="CE50" s="2"/>
      <c r="CF50" s="2"/>
      <c r="CG50" s="2"/>
      <c r="CH50" s="2"/>
      <c r="CI50" s="2"/>
      <c r="CJ50" s="7">
        <f t="shared" si="191"/>
        <v>0</v>
      </c>
      <c r="CK50" s="19">
        <f t="shared" si="192"/>
        <v>0</v>
      </c>
      <c r="CL50" s="6">
        <f t="shared" si="193"/>
        <v>0</v>
      </c>
      <c r="CM50" s="20">
        <f t="shared" si="113"/>
        <v>0</v>
      </c>
      <c r="CN50" s="24"/>
      <c r="CO50" s="1"/>
      <c r="CP50" s="2"/>
      <c r="CQ50" s="2"/>
      <c r="CR50" s="2"/>
      <c r="CS50" s="2"/>
      <c r="CT50" s="2"/>
      <c r="CU50" s="7">
        <f t="shared" si="194"/>
        <v>0</v>
      </c>
      <c r="CV50" s="19">
        <f t="shared" si="195"/>
        <v>0</v>
      </c>
      <c r="CW50" s="6">
        <f t="shared" si="196"/>
        <v>0</v>
      </c>
      <c r="CX50" s="20">
        <f t="shared" si="117"/>
        <v>0</v>
      </c>
      <c r="CY50" s="24"/>
      <c r="CZ50" s="1"/>
      <c r="DA50" s="2"/>
      <c r="DB50" s="2"/>
      <c r="DC50" s="2"/>
      <c r="DD50" s="2"/>
      <c r="DE50" s="2"/>
      <c r="DF50" s="7">
        <f t="shared" si="197"/>
        <v>0</v>
      </c>
      <c r="DG50" s="19">
        <f t="shared" si="198"/>
        <v>0</v>
      </c>
      <c r="DH50" s="6">
        <f t="shared" si="199"/>
        <v>0</v>
      </c>
      <c r="DI50" s="20">
        <f t="shared" si="121"/>
        <v>0</v>
      </c>
      <c r="DJ50" s="24"/>
      <c r="DK50" s="1"/>
      <c r="DL50" s="2"/>
      <c r="DM50" s="2"/>
      <c r="DN50" s="2"/>
      <c r="DO50" s="2"/>
      <c r="DP50" s="2"/>
      <c r="DQ50" s="7">
        <f t="shared" si="200"/>
        <v>0</v>
      </c>
      <c r="DR50" s="19">
        <f t="shared" si="201"/>
        <v>0</v>
      </c>
      <c r="DS50" s="6">
        <f t="shared" si="202"/>
        <v>0</v>
      </c>
      <c r="DT50" s="20">
        <f t="shared" si="125"/>
        <v>0</v>
      </c>
      <c r="DU50" s="24"/>
      <c r="DV50" s="1"/>
      <c r="DW50" s="2"/>
      <c r="DX50" s="2"/>
      <c r="DY50" s="2"/>
      <c r="DZ50" s="2"/>
      <c r="EA50" s="2"/>
      <c r="EB50" s="7">
        <f t="shared" si="203"/>
        <v>0</v>
      </c>
      <c r="EC50" s="19">
        <f t="shared" si="204"/>
        <v>0</v>
      </c>
      <c r="ED50" s="6">
        <f t="shared" si="205"/>
        <v>0</v>
      </c>
      <c r="EE50" s="20">
        <f t="shared" si="129"/>
        <v>0</v>
      </c>
      <c r="EF50" s="24"/>
      <c r="EG50" s="1"/>
      <c r="EH50" s="2"/>
      <c r="EI50" s="2"/>
      <c r="EJ50" s="2"/>
      <c r="EK50" s="2"/>
      <c r="EL50" s="2"/>
      <c r="EM50" s="7">
        <f t="shared" si="206"/>
        <v>0</v>
      </c>
      <c r="EN50" s="19">
        <f t="shared" si="207"/>
        <v>0</v>
      </c>
      <c r="EO50" s="6">
        <f t="shared" si="208"/>
        <v>0</v>
      </c>
      <c r="EP50" s="20">
        <f t="shared" si="133"/>
        <v>0</v>
      </c>
      <c r="EQ50" s="24"/>
      <c r="ER50" s="1"/>
      <c r="ES50" s="2"/>
      <c r="ET50" s="2"/>
      <c r="EU50" s="2"/>
      <c r="EV50" s="2"/>
      <c r="EW50" s="2"/>
      <c r="EX50" s="7">
        <f t="shared" si="209"/>
        <v>0</v>
      </c>
      <c r="EY50" s="19">
        <f t="shared" si="210"/>
        <v>0</v>
      </c>
      <c r="EZ50" s="6">
        <f t="shared" si="211"/>
        <v>0</v>
      </c>
      <c r="FA50" s="20">
        <f t="shared" si="137"/>
        <v>0</v>
      </c>
      <c r="FB50" s="24"/>
      <c r="FC50" s="1"/>
      <c r="FD50" s="2"/>
      <c r="FE50" s="2"/>
      <c r="FF50" s="2"/>
      <c r="FG50" s="2"/>
      <c r="FH50" s="2"/>
      <c r="FI50" s="7">
        <f t="shared" si="212"/>
        <v>0</v>
      </c>
      <c r="FJ50" s="19">
        <f t="shared" si="213"/>
        <v>0</v>
      </c>
      <c r="FK50" s="6">
        <f t="shared" si="214"/>
        <v>0</v>
      </c>
      <c r="FL50" s="20">
        <f t="shared" si="141"/>
        <v>0</v>
      </c>
      <c r="FM50" s="24"/>
      <c r="FN50" s="1"/>
      <c r="FO50" s="2"/>
      <c r="FP50" s="2"/>
      <c r="FQ50" s="2"/>
      <c r="FR50" s="2"/>
      <c r="FS50" s="2"/>
      <c r="FT50" s="7">
        <f t="shared" si="215"/>
        <v>0</v>
      </c>
      <c r="FU50" s="19">
        <f t="shared" si="216"/>
        <v>0</v>
      </c>
      <c r="FV50" s="6">
        <f t="shared" si="217"/>
        <v>0</v>
      </c>
      <c r="FW50" s="20">
        <f t="shared" si="145"/>
        <v>0</v>
      </c>
      <c r="FX50" s="24"/>
      <c r="FY50" s="1"/>
      <c r="FZ50" s="2"/>
      <c r="GA50" s="2"/>
      <c r="GB50" s="2"/>
      <c r="GC50" s="2"/>
      <c r="GD50" s="2"/>
      <c r="GE50" s="7">
        <f t="shared" si="218"/>
        <v>0</v>
      </c>
      <c r="GF50" s="19">
        <f t="shared" si="219"/>
        <v>0</v>
      </c>
      <c r="GG50" s="6">
        <f t="shared" si="220"/>
        <v>0</v>
      </c>
      <c r="GH50" s="20">
        <f t="shared" si="149"/>
        <v>0</v>
      </c>
      <c r="GI50" s="24"/>
      <c r="GJ50" s="1"/>
      <c r="GK50" s="2"/>
      <c r="GL50" s="2"/>
      <c r="GM50" s="2"/>
      <c r="GN50" s="2"/>
      <c r="GO50" s="2"/>
      <c r="GP50" s="7">
        <f t="shared" si="221"/>
        <v>0</v>
      </c>
      <c r="GQ50" s="19">
        <f t="shared" si="222"/>
        <v>0</v>
      </c>
      <c r="GR50" s="6">
        <f t="shared" si="223"/>
        <v>0</v>
      </c>
      <c r="GS50" s="20">
        <f t="shared" si="153"/>
        <v>0</v>
      </c>
      <c r="GT50" s="24"/>
      <c r="GU50" s="1"/>
      <c r="GV50" s="2"/>
      <c r="GW50" s="2"/>
      <c r="GX50" s="2"/>
      <c r="GY50" s="2"/>
      <c r="GZ50" s="2"/>
      <c r="HA50" s="7">
        <f t="shared" si="224"/>
        <v>0</v>
      </c>
      <c r="HB50" s="19">
        <f t="shared" si="225"/>
        <v>0</v>
      </c>
      <c r="HC50" s="6">
        <f t="shared" si="226"/>
        <v>0</v>
      </c>
      <c r="HD50" s="20">
        <f t="shared" si="157"/>
        <v>0</v>
      </c>
      <c r="HE50" s="24"/>
      <c r="HF50" s="1"/>
      <c r="HG50" s="2"/>
      <c r="HH50" s="2"/>
      <c r="HI50" s="2"/>
      <c r="HJ50" s="2"/>
      <c r="HK50" s="2"/>
      <c r="HL50" s="7">
        <f t="shared" si="227"/>
        <v>0</v>
      </c>
      <c r="HM50" s="19">
        <f t="shared" si="228"/>
        <v>0</v>
      </c>
      <c r="HN50" s="6">
        <f t="shared" si="229"/>
        <v>0</v>
      </c>
      <c r="HO50" s="20">
        <f t="shared" si="161"/>
        <v>0</v>
      </c>
      <c r="HP50" s="24"/>
      <c r="HQ50" s="1"/>
      <c r="HR50" s="2"/>
      <c r="HS50" s="2"/>
      <c r="HT50" s="2"/>
      <c r="HU50" s="2"/>
      <c r="HV50" s="2"/>
      <c r="HW50" s="7">
        <f t="shared" si="230"/>
        <v>0</v>
      </c>
      <c r="HX50" s="19">
        <f t="shared" si="231"/>
        <v>0</v>
      </c>
      <c r="HY50" s="6">
        <f t="shared" si="232"/>
        <v>0</v>
      </c>
      <c r="HZ50" s="20">
        <f t="shared" si="165"/>
        <v>0</v>
      </c>
      <c r="IA50" s="24"/>
      <c r="IB50" s="1"/>
      <c r="IC50" s="2"/>
      <c r="ID50" s="2"/>
      <c r="IE50" s="2"/>
      <c r="IF50" s="2"/>
      <c r="IG50" s="2"/>
      <c r="IH50" s="7">
        <f t="shared" si="233"/>
        <v>0</v>
      </c>
      <c r="II50" s="19">
        <f t="shared" si="234"/>
        <v>0</v>
      </c>
      <c r="IJ50" s="6">
        <f t="shared" si="235"/>
        <v>0</v>
      </c>
      <c r="IK50" s="20">
        <f t="shared" si="169"/>
        <v>0</v>
      </c>
    </row>
    <row r="51" spans="1:245" ht="12.75" hidden="1">
      <c r="A51" s="26">
        <v>48</v>
      </c>
      <c r="B51" s="9"/>
      <c r="C51" s="9"/>
      <c r="D51" s="10"/>
      <c r="E51" s="10"/>
      <c r="F51" s="21"/>
      <c r="G51" s="22">
        <f t="shared" si="170"/>
      </c>
      <c r="H51" s="17">
        <f>IF(AND($H$2="Y",J51&gt;0,OR(AND(G51=1,G70=10),AND(G51=2,G79=20),AND(G51=3,G88=30),AND(G51=4,G97=40),AND(G51=5,G106=50),AND(G51=6,G115=60),AND(G51=7,G124=70),AND(G51=8,G133=80),AND(G51=9,G142=90),AND(G51=10,G151=100))),VLOOKUP(J51-1,SortLookup!$A$13:$B$16,2,FALSE),"")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171"/>
        <v>0</v>
      </c>
      <c r="L51" s="30">
        <f t="shared" si="172"/>
        <v>0</v>
      </c>
      <c r="M51" s="8">
        <f t="shared" si="173"/>
        <v>0</v>
      </c>
      <c r="N51" s="31">
        <f t="shared" si="174"/>
        <v>0</v>
      </c>
      <c r="O51" s="32">
        <f t="shared" si="175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76"/>
        <v>0</v>
      </c>
      <c r="AC51" s="19">
        <f t="shared" si="177"/>
        <v>0</v>
      </c>
      <c r="AD51" s="6">
        <f t="shared" si="178"/>
        <v>0</v>
      </c>
      <c r="AE51" s="20">
        <f t="shared" si="93"/>
        <v>0</v>
      </c>
      <c r="AF51" s="1"/>
      <c r="AG51" s="1"/>
      <c r="AH51" s="1"/>
      <c r="AI51" s="1"/>
      <c r="AJ51" s="2"/>
      <c r="AK51" s="2"/>
      <c r="AL51" s="2"/>
      <c r="AM51" s="2"/>
      <c r="AN51" s="2"/>
      <c r="AO51" s="7">
        <f t="shared" si="179"/>
        <v>0</v>
      </c>
      <c r="AP51" s="19">
        <f t="shared" si="180"/>
        <v>0</v>
      </c>
      <c r="AQ51" s="6">
        <f t="shared" si="181"/>
        <v>0</v>
      </c>
      <c r="AR51" s="20">
        <f t="shared" si="97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182"/>
        <v>0</v>
      </c>
      <c r="BB51" s="19">
        <f t="shared" si="183"/>
        <v>0</v>
      </c>
      <c r="BC51" s="6">
        <f t="shared" si="184"/>
        <v>0</v>
      </c>
      <c r="BD51" s="20">
        <f t="shared" si="10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85"/>
        <v>0</v>
      </c>
      <c r="BN51" s="19">
        <f t="shared" si="186"/>
        <v>0</v>
      </c>
      <c r="BO51" s="6">
        <f t="shared" si="187"/>
        <v>0</v>
      </c>
      <c r="BP51" s="20">
        <f t="shared" si="105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88"/>
        <v>0</v>
      </c>
      <c r="BZ51" s="19">
        <f t="shared" si="189"/>
        <v>0</v>
      </c>
      <c r="CA51" s="6">
        <f t="shared" si="190"/>
        <v>0</v>
      </c>
      <c r="CB51" s="20">
        <f t="shared" si="109"/>
        <v>0</v>
      </c>
      <c r="CC51" s="24"/>
      <c r="CD51" s="1"/>
      <c r="CE51" s="2"/>
      <c r="CF51" s="2"/>
      <c r="CG51" s="2"/>
      <c r="CH51" s="2"/>
      <c r="CI51" s="2"/>
      <c r="CJ51" s="7">
        <f t="shared" si="191"/>
        <v>0</v>
      </c>
      <c r="CK51" s="19">
        <f t="shared" si="192"/>
        <v>0</v>
      </c>
      <c r="CL51" s="6">
        <f t="shared" si="193"/>
        <v>0</v>
      </c>
      <c r="CM51" s="20">
        <f t="shared" si="113"/>
        <v>0</v>
      </c>
      <c r="CN51" s="24"/>
      <c r="CO51" s="1"/>
      <c r="CP51" s="2"/>
      <c r="CQ51" s="2"/>
      <c r="CR51" s="2"/>
      <c r="CS51" s="2"/>
      <c r="CT51" s="2"/>
      <c r="CU51" s="7">
        <f t="shared" si="194"/>
        <v>0</v>
      </c>
      <c r="CV51" s="19">
        <f t="shared" si="195"/>
        <v>0</v>
      </c>
      <c r="CW51" s="6">
        <f t="shared" si="196"/>
        <v>0</v>
      </c>
      <c r="CX51" s="20">
        <f t="shared" si="117"/>
        <v>0</v>
      </c>
      <c r="CY51" s="24"/>
      <c r="CZ51" s="1"/>
      <c r="DA51" s="2"/>
      <c r="DB51" s="2"/>
      <c r="DC51" s="2"/>
      <c r="DD51" s="2"/>
      <c r="DE51" s="2"/>
      <c r="DF51" s="7">
        <f t="shared" si="197"/>
        <v>0</v>
      </c>
      <c r="DG51" s="19">
        <f t="shared" si="198"/>
        <v>0</v>
      </c>
      <c r="DH51" s="6">
        <f t="shared" si="199"/>
        <v>0</v>
      </c>
      <c r="DI51" s="20">
        <f t="shared" si="121"/>
        <v>0</v>
      </c>
      <c r="DJ51" s="24"/>
      <c r="DK51" s="1"/>
      <c r="DL51" s="2"/>
      <c r="DM51" s="2"/>
      <c r="DN51" s="2"/>
      <c r="DO51" s="2"/>
      <c r="DP51" s="2"/>
      <c r="DQ51" s="7">
        <f t="shared" si="200"/>
        <v>0</v>
      </c>
      <c r="DR51" s="19">
        <f t="shared" si="201"/>
        <v>0</v>
      </c>
      <c r="DS51" s="6">
        <f t="shared" si="202"/>
        <v>0</v>
      </c>
      <c r="DT51" s="20">
        <f t="shared" si="125"/>
        <v>0</v>
      </c>
      <c r="DU51" s="24"/>
      <c r="DV51" s="1"/>
      <c r="DW51" s="2"/>
      <c r="DX51" s="2"/>
      <c r="DY51" s="2"/>
      <c r="DZ51" s="2"/>
      <c r="EA51" s="2"/>
      <c r="EB51" s="7">
        <f t="shared" si="203"/>
        <v>0</v>
      </c>
      <c r="EC51" s="19">
        <f t="shared" si="204"/>
        <v>0</v>
      </c>
      <c r="ED51" s="6">
        <f t="shared" si="205"/>
        <v>0</v>
      </c>
      <c r="EE51" s="20">
        <f t="shared" si="129"/>
        <v>0</v>
      </c>
      <c r="EF51" s="24"/>
      <c r="EG51" s="1"/>
      <c r="EH51" s="2"/>
      <c r="EI51" s="2"/>
      <c r="EJ51" s="2"/>
      <c r="EK51" s="2"/>
      <c r="EL51" s="2"/>
      <c r="EM51" s="7">
        <f t="shared" si="206"/>
        <v>0</v>
      </c>
      <c r="EN51" s="19">
        <f t="shared" si="207"/>
        <v>0</v>
      </c>
      <c r="EO51" s="6">
        <f t="shared" si="208"/>
        <v>0</v>
      </c>
      <c r="EP51" s="20">
        <f t="shared" si="133"/>
        <v>0</v>
      </c>
      <c r="EQ51" s="24"/>
      <c r="ER51" s="1"/>
      <c r="ES51" s="2"/>
      <c r="ET51" s="2"/>
      <c r="EU51" s="2"/>
      <c r="EV51" s="2"/>
      <c r="EW51" s="2"/>
      <c r="EX51" s="7">
        <f t="shared" si="209"/>
        <v>0</v>
      </c>
      <c r="EY51" s="19">
        <f t="shared" si="210"/>
        <v>0</v>
      </c>
      <c r="EZ51" s="6">
        <f t="shared" si="211"/>
        <v>0</v>
      </c>
      <c r="FA51" s="20">
        <f t="shared" si="137"/>
        <v>0</v>
      </c>
      <c r="FB51" s="24"/>
      <c r="FC51" s="1"/>
      <c r="FD51" s="2"/>
      <c r="FE51" s="2"/>
      <c r="FF51" s="2"/>
      <c r="FG51" s="2"/>
      <c r="FH51" s="2"/>
      <c r="FI51" s="7">
        <f t="shared" si="212"/>
        <v>0</v>
      </c>
      <c r="FJ51" s="19">
        <f t="shared" si="213"/>
        <v>0</v>
      </c>
      <c r="FK51" s="6">
        <f t="shared" si="214"/>
        <v>0</v>
      </c>
      <c r="FL51" s="20">
        <f t="shared" si="141"/>
        <v>0</v>
      </c>
      <c r="FM51" s="24"/>
      <c r="FN51" s="1"/>
      <c r="FO51" s="2"/>
      <c r="FP51" s="2"/>
      <c r="FQ51" s="2"/>
      <c r="FR51" s="2"/>
      <c r="FS51" s="2"/>
      <c r="FT51" s="7">
        <f t="shared" si="215"/>
        <v>0</v>
      </c>
      <c r="FU51" s="19">
        <f t="shared" si="216"/>
        <v>0</v>
      </c>
      <c r="FV51" s="6">
        <f t="shared" si="217"/>
        <v>0</v>
      </c>
      <c r="FW51" s="20">
        <f t="shared" si="145"/>
        <v>0</v>
      </c>
      <c r="FX51" s="24"/>
      <c r="FY51" s="1"/>
      <c r="FZ51" s="2"/>
      <c r="GA51" s="2"/>
      <c r="GB51" s="2"/>
      <c r="GC51" s="2"/>
      <c r="GD51" s="2"/>
      <c r="GE51" s="7">
        <f t="shared" si="218"/>
        <v>0</v>
      </c>
      <c r="GF51" s="19">
        <f t="shared" si="219"/>
        <v>0</v>
      </c>
      <c r="GG51" s="6">
        <f t="shared" si="220"/>
        <v>0</v>
      </c>
      <c r="GH51" s="20">
        <f t="shared" si="149"/>
        <v>0</v>
      </c>
      <c r="GI51" s="24"/>
      <c r="GJ51" s="1"/>
      <c r="GK51" s="2"/>
      <c r="GL51" s="2"/>
      <c r="GM51" s="2"/>
      <c r="GN51" s="2"/>
      <c r="GO51" s="2"/>
      <c r="GP51" s="7">
        <f t="shared" si="221"/>
        <v>0</v>
      </c>
      <c r="GQ51" s="19">
        <f t="shared" si="222"/>
        <v>0</v>
      </c>
      <c r="GR51" s="6">
        <f t="shared" si="223"/>
        <v>0</v>
      </c>
      <c r="GS51" s="20">
        <f t="shared" si="153"/>
        <v>0</v>
      </c>
      <c r="GT51" s="24"/>
      <c r="GU51" s="1"/>
      <c r="GV51" s="2"/>
      <c r="GW51" s="2"/>
      <c r="GX51" s="2"/>
      <c r="GY51" s="2"/>
      <c r="GZ51" s="2"/>
      <c r="HA51" s="7">
        <f t="shared" si="224"/>
        <v>0</v>
      </c>
      <c r="HB51" s="19">
        <f t="shared" si="225"/>
        <v>0</v>
      </c>
      <c r="HC51" s="6">
        <f t="shared" si="226"/>
        <v>0</v>
      </c>
      <c r="HD51" s="20">
        <f t="shared" si="157"/>
        <v>0</v>
      </c>
      <c r="HE51" s="24"/>
      <c r="HF51" s="1"/>
      <c r="HG51" s="2"/>
      <c r="HH51" s="2"/>
      <c r="HI51" s="2"/>
      <c r="HJ51" s="2"/>
      <c r="HK51" s="2"/>
      <c r="HL51" s="7">
        <f t="shared" si="227"/>
        <v>0</v>
      </c>
      <c r="HM51" s="19">
        <f t="shared" si="228"/>
        <v>0</v>
      </c>
      <c r="HN51" s="6">
        <f t="shared" si="229"/>
        <v>0</v>
      </c>
      <c r="HO51" s="20">
        <f t="shared" si="161"/>
        <v>0</v>
      </c>
      <c r="HP51" s="24"/>
      <c r="HQ51" s="1"/>
      <c r="HR51" s="2"/>
      <c r="HS51" s="2"/>
      <c r="HT51" s="2"/>
      <c r="HU51" s="2"/>
      <c r="HV51" s="2"/>
      <c r="HW51" s="7">
        <f t="shared" si="230"/>
        <v>0</v>
      </c>
      <c r="HX51" s="19">
        <f t="shared" si="231"/>
        <v>0</v>
      </c>
      <c r="HY51" s="6">
        <f t="shared" si="232"/>
        <v>0</v>
      </c>
      <c r="HZ51" s="20">
        <f t="shared" si="165"/>
        <v>0</v>
      </c>
      <c r="IA51" s="24"/>
      <c r="IB51" s="1"/>
      <c r="IC51" s="2"/>
      <c r="ID51" s="2"/>
      <c r="IE51" s="2"/>
      <c r="IF51" s="2"/>
      <c r="IG51" s="2"/>
      <c r="IH51" s="7">
        <f t="shared" si="233"/>
        <v>0</v>
      </c>
      <c r="II51" s="19">
        <f t="shared" si="234"/>
        <v>0</v>
      </c>
      <c r="IJ51" s="6">
        <f t="shared" si="235"/>
        <v>0</v>
      </c>
      <c r="IK51" s="20">
        <f t="shared" si="169"/>
        <v>0</v>
      </c>
    </row>
    <row r="52" spans="1:245" ht="12.75" hidden="1">
      <c r="A52" s="26">
        <v>49</v>
      </c>
      <c r="B52" s="9"/>
      <c r="C52" s="9"/>
      <c r="D52" s="10"/>
      <c r="E52" s="10"/>
      <c r="F52" s="21"/>
      <c r="G52" s="22">
        <f aca="true" t="shared" si="236" ref="G52:G63">IF(AND(OR($G$2="Y",$H$2="Y"),I52&lt;5,J52&lt;5),IF(AND(I52=I51,J52=J51),G51+1,1),"")</f>
      </c>
      <c r="H52" s="17">
        <f>IF(AND($H$2="Y",J52&gt;0,OR(AND(G52=1,G71=10),AND(G52=2,G80=20),AND(G52=3,G89=30),AND(G52=4,G98=40),AND(G52=5,G107=50),AND(G52=6,G116=60),AND(G52=7,G125=70),AND(G52=8,G134=80),AND(G52=9,G143=90),AND(G52=10,G152=100))),VLOOKUP(J52-1,SortLookup!$A$13:$B$16,2,FALSE),"")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aca="true" t="shared" si="237" ref="K52:K63">L52+M52+N52</f>
        <v>0</v>
      </c>
      <c r="L52" s="30">
        <f aca="true" t="shared" si="238" ref="L52:L63">AB52+AO52+BA52+BM52+BY52+CJ52+CU52+DF52+DQ52+EB52+EM52+EX52+FI52+FT52+GE52+GP52+HA52+HL52+HW52+IH52</f>
        <v>0</v>
      </c>
      <c r="M52" s="8">
        <f aca="true" t="shared" si="239" ref="M52:M63">AD52+AQ52+BC52+BO52+CA52+CL52+CW52+DH52+DS52+ED52+EO52+EZ52+FK52+FV52+GG52+GR52+HC52+HN52+HY52+IJ52</f>
        <v>0</v>
      </c>
      <c r="N52" s="31">
        <f aca="true" t="shared" si="240" ref="N52:N63">O52/2</f>
        <v>0</v>
      </c>
      <c r="O52" s="32">
        <f aca="true" t="shared" si="241" ref="O52:O63">W52+AJ52+AV52+BH52+BT52+CE52+CP52+DA52+DL52+DW52+EH52+ES52+FD52+FO52+FZ52+GK52+GV52+HG52+HR52+IC52</f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aca="true" t="shared" si="242" ref="AB52:AB63">P52+Q52+R52+S52+T52+U52+V52</f>
        <v>0</v>
      </c>
      <c r="AC52" s="19">
        <f aca="true" t="shared" si="243" ref="AC52:AC63">W52/2</f>
        <v>0</v>
      </c>
      <c r="AD52" s="6">
        <f aca="true" t="shared" si="244" ref="AD52:AD63">(X52*3)+(Y52*5)+(Z52*5)+(AA52*20)</f>
        <v>0</v>
      </c>
      <c r="AE52" s="20">
        <f aca="true" t="shared" si="245" ref="AE52:AE63">AB52+AC52+AD52</f>
        <v>0</v>
      </c>
      <c r="AF52" s="1"/>
      <c r="AG52" s="1"/>
      <c r="AH52" s="1"/>
      <c r="AI52" s="1"/>
      <c r="AJ52" s="2"/>
      <c r="AK52" s="2"/>
      <c r="AL52" s="2"/>
      <c r="AM52" s="2"/>
      <c r="AN52" s="2"/>
      <c r="AO52" s="7">
        <f aca="true" t="shared" si="246" ref="AO52:AO63">AF52+AG52+AH52+AI52</f>
        <v>0</v>
      </c>
      <c r="AP52" s="19">
        <f aca="true" t="shared" si="247" ref="AP52:AP63">AJ52/2</f>
        <v>0</v>
      </c>
      <c r="AQ52" s="6">
        <f aca="true" t="shared" si="248" ref="AQ52:AQ63">(AK52*3)+(AL52*5)+(AM52*5)+(AN52*20)</f>
        <v>0</v>
      </c>
      <c r="AR52" s="20">
        <f aca="true" t="shared" si="249" ref="AR52:AR63">AO52+AP52+AQ52</f>
        <v>0</v>
      </c>
      <c r="AS52" s="24"/>
      <c r="AT52" s="1"/>
      <c r="AU52" s="1"/>
      <c r="AV52" s="2"/>
      <c r="AW52" s="2"/>
      <c r="AX52" s="2"/>
      <c r="AY52" s="2"/>
      <c r="AZ52" s="2"/>
      <c r="BA52" s="7">
        <f aca="true" t="shared" si="250" ref="BA52:BA63">AS52+AT52+AU52</f>
        <v>0</v>
      </c>
      <c r="BB52" s="19">
        <f aca="true" t="shared" si="251" ref="BB52:BB63">AV52/2</f>
        <v>0</v>
      </c>
      <c r="BC52" s="6">
        <f aca="true" t="shared" si="252" ref="BC52:BC63">(AW52*3)+(AX52*5)+(AY52*5)+(AZ52*20)</f>
        <v>0</v>
      </c>
      <c r="BD52" s="20">
        <f aca="true" t="shared" si="253" ref="BD52:BD63">BA52+BB52+BC52</f>
        <v>0</v>
      </c>
      <c r="BE52" s="24"/>
      <c r="BF52" s="1"/>
      <c r="BG52" s="1"/>
      <c r="BH52" s="2"/>
      <c r="BI52" s="2"/>
      <c r="BJ52" s="2"/>
      <c r="BK52" s="2"/>
      <c r="BL52" s="2"/>
      <c r="BM52" s="7">
        <f aca="true" t="shared" si="254" ref="BM52:BM63">BE52+BF52+BG52</f>
        <v>0</v>
      </c>
      <c r="BN52" s="19">
        <f aca="true" t="shared" si="255" ref="BN52:BN63">BH52/2</f>
        <v>0</v>
      </c>
      <c r="BO52" s="6">
        <f aca="true" t="shared" si="256" ref="BO52:BO63">(BI52*3)+(BJ52*5)+(BK52*5)+(BL52*20)</f>
        <v>0</v>
      </c>
      <c r="BP52" s="20">
        <f aca="true" t="shared" si="257" ref="BP52:BP63">BM52+BN52+BO52</f>
        <v>0</v>
      </c>
      <c r="BQ52" s="24"/>
      <c r="BR52" s="1"/>
      <c r="BS52" s="1"/>
      <c r="BT52" s="2"/>
      <c r="BU52" s="2"/>
      <c r="BV52" s="2"/>
      <c r="BW52" s="2"/>
      <c r="BX52" s="2"/>
      <c r="BY52" s="7">
        <f aca="true" t="shared" si="258" ref="BY52:BY63">BQ52+BR52+BS52</f>
        <v>0</v>
      </c>
      <c r="BZ52" s="19">
        <f aca="true" t="shared" si="259" ref="BZ52:BZ63">BT52/2</f>
        <v>0</v>
      </c>
      <c r="CA52" s="6">
        <f aca="true" t="shared" si="260" ref="CA52:CA63">(BU52*3)+(BV52*5)+(BW52*5)+(BX52*20)</f>
        <v>0</v>
      </c>
      <c r="CB52" s="20">
        <f aca="true" t="shared" si="261" ref="CB52:CB63">BY52+BZ52+CA52</f>
        <v>0</v>
      </c>
      <c r="CC52" s="24"/>
      <c r="CD52" s="1"/>
      <c r="CE52" s="2"/>
      <c r="CF52" s="2"/>
      <c r="CG52" s="2"/>
      <c r="CH52" s="2"/>
      <c r="CI52" s="2"/>
      <c r="CJ52" s="7">
        <f aca="true" t="shared" si="262" ref="CJ52:CJ63">CC52+CD52</f>
        <v>0</v>
      </c>
      <c r="CK52" s="19">
        <f aca="true" t="shared" si="263" ref="CK52:CK63">CE52/2</f>
        <v>0</v>
      </c>
      <c r="CL52" s="6">
        <f aca="true" t="shared" si="264" ref="CL52:CL63">(CF52*3)+(CG52*5)+(CH52*5)+(CI52*20)</f>
        <v>0</v>
      </c>
      <c r="CM52" s="20">
        <f aca="true" t="shared" si="265" ref="CM52:CM63">CJ52+CK52+CL52</f>
        <v>0</v>
      </c>
      <c r="CN52" s="24"/>
      <c r="CO52" s="1"/>
      <c r="CP52" s="2"/>
      <c r="CQ52" s="2"/>
      <c r="CR52" s="2"/>
      <c r="CS52" s="2"/>
      <c r="CT52" s="2"/>
      <c r="CU52" s="7">
        <f aca="true" t="shared" si="266" ref="CU52:CU63">CN52+CO52</f>
        <v>0</v>
      </c>
      <c r="CV52" s="19">
        <f aca="true" t="shared" si="267" ref="CV52:CV63">CP52/2</f>
        <v>0</v>
      </c>
      <c r="CW52" s="6">
        <f aca="true" t="shared" si="268" ref="CW52:CW63">(CQ52*3)+(CR52*5)+(CS52*5)+(CT52*20)</f>
        <v>0</v>
      </c>
      <c r="CX52" s="20">
        <f aca="true" t="shared" si="269" ref="CX52:CX63">CU52+CV52+CW52</f>
        <v>0</v>
      </c>
      <c r="CY52" s="24"/>
      <c r="CZ52" s="1"/>
      <c r="DA52" s="2"/>
      <c r="DB52" s="2"/>
      <c r="DC52" s="2"/>
      <c r="DD52" s="2"/>
      <c r="DE52" s="2"/>
      <c r="DF52" s="7">
        <f aca="true" t="shared" si="270" ref="DF52:DF63">CY52+CZ52</f>
        <v>0</v>
      </c>
      <c r="DG52" s="19">
        <f aca="true" t="shared" si="271" ref="DG52:DG63">DA52/2</f>
        <v>0</v>
      </c>
      <c r="DH52" s="6">
        <f aca="true" t="shared" si="272" ref="DH52:DH63">(DB52*3)+(DC52*5)+(DD52*5)+(DE52*20)</f>
        <v>0</v>
      </c>
      <c r="DI52" s="20">
        <f aca="true" t="shared" si="273" ref="DI52:DI63">DF52+DG52+DH52</f>
        <v>0</v>
      </c>
      <c r="DJ52" s="24"/>
      <c r="DK52" s="1"/>
      <c r="DL52" s="2"/>
      <c r="DM52" s="2"/>
      <c r="DN52" s="2"/>
      <c r="DO52" s="2"/>
      <c r="DP52" s="2"/>
      <c r="DQ52" s="7">
        <f aca="true" t="shared" si="274" ref="DQ52:DQ63">DJ52+DK52</f>
        <v>0</v>
      </c>
      <c r="DR52" s="19">
        <f aca="true" t="shared" si="275" ref="DR52:DR63">DL52/2</f>
        <v>0</v>
      </c>
      <c r="DS52" s="6">
        <f aca="true" t="shared" si="276" ref="DS52:DS63">(DM52*3)+(DN52*5)+(DO52*5)+(DP52*20)</f>
        <v>0</v>
      </c>
      <c r="DT52" s="20">
        <f aca="true" t="shared" si="277" ref="DT52:DT63">DQ52+DR52+DS52</f>
        <v>0</v>
      </c>
      <c r="DU52" s="24"/>
      <c r="DV52" s="1"/>
      <c r="DW52" s="2"/>
      <c r="DX52" s="2"/>
      <c r="DY52" s="2"/>
      <c r="DZ52" s="2"/>
      <c r="EA52" s="2"/>
      <c r="EB52" s="7">
        <f aca="true" t="shared" si="278" ref="EB52:EB63">DU52+DV52</f>
        <v>0</v>
      </c>
      <c r="EC52" s="19">
        <f aca="true" t="shared" si="279" ref="EC52:EC63">DW52/2</f>
        <v>0</v>
      </c>
      <c r="ED52" s="6">
        <f aca="true" t="shared" si="280" ref="ED52:ED63">(DX52*3)+(DY52*5)+(DZ52*5)+(EA52*20)</f>
        <v>0</v>
      </c>
      <c r="EE52" s="20">
        <f aca="true" t="shared" si="281" ref="EE52:EE63">EB52+EC52+ED52</f>
        <v>0</v>
      </c>
      <c r="EF52" s="24"/>
      <c r="EG52" s="1"/>
      <c r="EH52" s="2"/>
      <c r="EI52" s="2"/>
      <c r="EJ52" s="2"/>
      <c r="EK52" s="2"/>
      <c r="EL52" s="2"/>
      <c r="EM52" s="7">
        <f aca="true" t="shared" si="282" ref="EM52:EM63">EF52+EG52</f>
        <v>0</v>
      </c>
      <c r="EN52" s="19">
        <f aca="true" t="shared" si="283" ref="EN52:EN63">EH52/2</f>
        <v>0</v>
      </c>
      <c r="EO52" s="6">
        <f aca="true" t="shared" si="284" ref="EO52:EO63">(EI52*3)+(EJ52*5)+(EK52*5)+(EL52*20)</f>
        <v>0</v>
      </c>
      <c r="EP52" s="20">
        <f aca="true" t="shared" si="285" ref="EP52:EP63">EM52+EN52+EO52</f>
        <v>0</v>
      </c>
      <c r="EQ52" s="24"/>
      <c r="ER52" s="1"/>
      <c r="ES52" s="2"/>
      <c r="ET52" s="2"/>
      <c r="EU52" s="2"/>
      <c r="EV52" s="2"/>
      <c r="EW52" s="2"/>
      <c r="EX52" s="7">
        <f aca="true" t="shared" si="286" ref="EX52:EX63">EQ52+ER52</f>
        <v>0</v>
      </c>
      <c r="EY52" s="19">
        <f aca="true" t="shared" si="287" ref="EY52:EY63">ES52/2</f>
        <v>0</v>
      </c>
      <c r="EZ52" s="6">
        <f aca="true" t="shared" si="288" ref="EZ52:EZ63">(ET52*3)+(EU52*5)+(EV52*5)+(EW52*20)</f>
        <v>0</v>
      </c>
      <c r="FA52" s="20">
        <f aca="true" t="shared" si="289" ref="FA52:FA63">EX52+EY52+EZ52</f>
        <v>0</v>
      </c>
      <c r="FB52" s="24"/>
      <c r="FC52" s="1"/>
      <c r="FD52" s="2"/>
      <c r="FE52" s="2"/>
      <c r="FF52" s="2"/>
      <c r="FG52" s="2"/>
      <c r="FH52" s="2"/>
      <c r="FI52" s="7">
        <f aca="true" t="shared" si="290" ref="FI52:FI63">FB52+FC52</f>
        <v>0</v>
      </c>
      <c r="FJ52" s="19">
        <f aca="true" t="shared" si="291" ref="FJ52:FJ63">FD52/2</f>
        <v>0</v>
      </c>
      <c r="FK52" s="6">
        <f aca="true" t="shared" si="292" ref="FK52:FK63">(FE52*3)+(FF52*5)+(FG52*5)+(FH52*20)</f>
        <v>0</v>
      </c>
      <c r="FL52" s="20">
        <f aca="true" t="shared" si="293" ref="FL52:FL63">FI52+FJ52+FK52</f>
        <v>0</v>
      </c>
      <c r="FM52" s="24"/>
      <c r="FN52" s="1"/>
      <c r="FO52" s="2"/>
      <c r="FP52" s="2"/>
      <c r="FQ52" s="2"/>
      <c r="FR52" s="2"/>
      <c r="FS52" s="2"/>
      <c r="FT52" s="7">
        <f aca="true" t="shared" si="294" ref="FT52:FT63">FM52+FN52</f>
        <v>0</v>
      </c>
      <c r="FU52" s="19">
        <f aca="true" t="shared" si="295" ref="FU52:FU63">FO52/2</f>
        <v>0</v>
      </c>
      <c r="FV52" s="6">
        <f aca="true" t="shared" si="296" ref="FV52:FV63">(FP52*3)+(FQ52*5)+(FR52*5)+(FS52*20)</f>
        <v>0</v>
      </c>
      <c r="FW52" s="20">
        <f aca="true" t="shared" si="297" ref="FW52:FW63">FT52+FU52+FV52</f>
        <v>0</v>
      </c>
      <c r="FX52" s="24"/>
      <c r="FY52" s="1"/>
      <c r="FZ52" s="2"/>
      <c r="GA52" s="2"/>
      <c r="GB52" s="2"/>
      <c r="GC52" s="2"/>
      <c r="GD52" s="2"/>
      <c r="GE52" s="7">
        <f aca="true" t="shared" si="298" ref="GE52:GE63">FX52+FY52</f>
        <v>0</v>
      </c>
      <c r="GF52" s="19">
        <f aca="true" t="shared" si="299" ref="GF52:GF63">FZ52/2</f>
        <v>0</v>
      </c>
      <c r="GG52" s="6">
        <f aca="true" t="shared" si="300" ref="GG52:GG63">(GA52*3)+(GB52*5)+(GC52*5)+(GD52*20)</f>
        <v>0</v>
      </c>
      <c r="GH52" s="20">
        <f aca="true" t="shared" si="301" ref="GH52:GH63">GE52+GF52+GG52</f>
        <v>0</v>
      </c>
      <c r="GI52" s="24"/>
      <c r="GJ52" s="1"/>
      <c r="GK52" s="2"/>
      <c r="GL52" s="2"/>
      <c r="GM52" s="2"/>
      <c r="GN52" s="2"/>
      <c r="GO52" s="2"/>
      <c r="GP52" s="7">
        <f aca="true" t="shared" si="302" ref="GP52:GP63">GI52+GJ52</f>
        <v>0</v>
      </c>
      <c r="GQ52" s="19">
        <f aca="true" t="shared" si="303" ref="GQ52:GQ63">GK52/2</f>
        <v>0</v>
      </c>
      <c r="GR52" s="6">
        <f aca="true" t="shared" si="304" ref="GR52:GR63">(GL52*3)+(GM52*5)+(GN52*5)+(GO52*20)</f>
        <v>0</v>
      </c>
      <c r="GS52" s="20">
        <f aca="true" t="shared" si="305" ref="GS52:GS63">GP52+GQ52+GR52</f>
        <v>0</v>
      </c>
      <c r="GT52" s="24"/>
      <c r="GU52" s="1"/>
      <c r="GV52" s="2"/>
      <c r="GW52" s="2"/>
      <c r="GX52" s="2"/>
      <c r="GY52" s="2"/>
      <c r="GZ52" s="2"/>
      <c r="HA52" s="7">
        <f aca="true" t="shared" si="306" ref="HA52:HA63">GT52+GU52</f>
        <v>0</v>
      </c>
      <c r="HB52" s="19">
        <f aca="true" t="shared" si="307" ref="HB52:HB63">GV52/2</f>
        <v>0</v>
      </c>
      <c r="HC52" s="6">
        <f aca="true" t="shared" si="308" ref="HC52:HC63">(GW52*3)+(GX52*5)+(GY52*5)+(GZ52*20)</f>
        <v>0</v>
      </c>
      <c r="HD52" s="20">
        <f aca="true" t="shared" si="309" ref="HD52:HD63">HA52+HB52+HC52</f>
        <v>0</v>
      </c>
      <c r="HE52" s="24"/>
      <c r="HF52" s="1"/>
      <c r="HG52" s="2"/>
      <c r="HH52" s="2"/>
      <c r="HI52" s="2"/>
      <c r="HJ52" s="2"/>
      <c r="HK52" s="2"/>
      <c r="HL52" s="7">
        <f aca="true" t="shared" si="310" ref="HL52:HL63">HE52+HF52</f>
        <v>0</v>
      </c>
      <c r="HM52" s="19">
        <f aca="true" t="shared" si="311" ref="HM52:HM63">HG52/2</f>
        <v>0</v>
      </c>
      <c r="HN52" s="6">
        <f aca="true" t="shared" si="312" ref="HN52:HN63">(HH52*3)+(HI52*5)+(HJ52*5)+(HK52*20)</f>
        <v>0</v>
      </c>
      <c r="HO52" s="20">
        <f aca="true" t="shared" si="313" ref="HO52:HO63">HL52+HM52+HN52</f>
        <v>0</v>
      </c>
      <c r="HP52" s="24"/>
      <c r="HQ52" s="1"/>
      <c r="HR52" s="2"/>
      <c r="HS52" s="2"/>
      <c r="HT52" s="2"/>
      <c r="HU52" s="2"/>
      <c r="HV52" s="2"/>
      <c r="HW52" s="7">
        <f aca="true" t="shared" si="314" ref="HW52:HW63">HP52+HQ52</f>
        <v>0</v>
      </c>
      <c r="HX52" s="19">
        <f aca="true" t="shared" si="315" ref="HX52:HX63">HR52/2</f>
        <v>0</v>
      </c>
      <c r="HY52" s="6">
        <f aca="true" t="shared" si="316" ref="HY52:HY63">(HS52*3)+(HT52*5)+(HU52*5)+(HV52*20)</f>
        <v>0</v>
      </c>
      <c r="HZ52" s="20">
        <f aca="true" t="shared" si="317" ref="HZ52:HZ63">HW52+HX52+HY52</f>
        <v>0</v>
      </c>
      <c r="IA52" s="24"/>
      <c r="IB52" s="1"/>
      <c r="IC52" s="2"/>
      <c r="ID52" s="2"/>
      <c r="IE52" s="2"/>
      <c r="IF52" s="2"/>
      <c r="IG52" s="2"/>
      <c r="IH52" s="7">
        <f aca="true" t="shared" si="318" ref="IH52:IH63">IA52+IB52</f>
        <v>0</v>
      </c>
      <c r="II52" s="19">
        <f aca="true" t="shared" si="319" ref="II52:II63">IC52/2</f>
        <v>0</v>
      </c>
      <c r="IJ52" s="6">
        <f aca="true" t="shared" si="320" ref="IJ52:IJ63">(ID52*3)+(IE52*5)+(IF52*5)+(IG52*20)</f>
        <v>0</v>
      </c>
      <c r="IK52" s="20">
        <f aca="true" t="shared" si="321" ref="IK52:IK63">IH52+II52+IJ52</f>
        <v>0</v>
      </c>
    </row>
    <row r="53" spans="1:245" ht="12.75" hidden="1">
      <c r="A53" s="26">
        <v>50</v>
      </c>
      <c r="B53" s="9"/>
      <c r="C53" s="9"/>
      <c r="D53" s="10"/>
      <c r="E53" s="10"/>
      <c r="F53" s="21"/>
      <c r="G53" s="22">
        <f t="shared" si="236"/>
      </c>
      <c r="H53" s="17">
        <f>IF(AND($H$2="Y",J53&gt;0,OR(AND(G53=1,G72=10),AND(G53=2,G81=20),AND(G53=3,G90=30),AND(G53=4,G99=40),AND(G53=5,G108=50),AND(G53=6,G117=60),AND(G53=7,G126=70),AND(G53=8,G135=80),AND(G53=9,G144=90),AND(G53=10,G153=100))),VLOOKUP(J53-1,SortLookup!$A$13:$B$16,2,FALSE),"")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237"/>
        <v>0</v>
      </c>
      <c r="L53" s="30">
        <f t="shared" si="238"/>
        <v>0</v>
      </c>
      <c r="M53" s="8">
        <f t="shared" si="239"/>
        <v>0</v>
      </c>
      <c r="N53" s="31">
        <f t="shared" si="240"/>
        <v>0</v>
      </c>
      <c r="O53" s="32">
        <f t="shared" si="241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242"/>
        <v>0</v>
      </c>
      <c r="AC53" s="19">
        <f t="shared" si="243"/>
        <v>0</v>
      </c>
      <c r="AD53" s="6">
        <f t="shared" si="244"/>
        <v>0</v>
      </c>
      <c r="AE53" s="20">
        <f t="shared" si="245"/>
        <v>0</v>
      </c>
      <c r="AF53" s="1"/>
      <c r="AG53" s="1"/>
      <c r="AH53" s="1"/>
      <c r="AI53" s="1"/>
      <c r="AJ53" s="2"/>
      <c r="AK53" s="2"/>
      <c r="AL53" s="2"/>
      <c r="AM53" s="2"/>
      <c r="AN53" s="2"/>
      <c r="AO53" s="7">
        <f t="shared" si="246"/>
        <v>0</v>
      </c>
      <c r="AP53" s="19">
        <f t="shared" si="247"/>
        <v>0</v>
      </c>
      <c r="AQ53" s="6">
        <f t="shared" si="248"/>
        <v>0</v>
      </c>
      <c r="AR53" s="20">
        <f t="shared" si="249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250"/>
        <v>0</v>
      </c>
      <c r="BB53" s="19">
        <f t="shared" si="251"/>
        <v>0</v>
      </c>
      <c r="BC53" s="6">
        <f t="shared" si="252"/>
        <v>0</v>
      </c>
      <c r="BD53" s="20">
        <f t="shared" si="253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254"/>
        <v>0</v>
      </c>
      <c r="BN53" s="19">
        <f t="shared" si="255"/>
        <v>0</v>
      </c>
      <c r="BO53" s="6">
        <f t="shared" si="256"/>
        <v>0</v>
      </c>
      <c r="BP53" s="20">
        <f t="shared" si="257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258"/>
        <v>0</v>
      </c>
      <c r="BZ53" s="19">
        <f t="shared" si="259"/>
        <v>0</v>
      </c>
      <c r="CA53" s="6">
        <f t="shared" si="260"/>
        <v>0</v>
      </c>
      <c r="CB53" s="20">
        <f t="shared" si="261"/>
        <v>0</v>
      </c>
      <c r="CC53" s="24"/>
      <c r="CD53" s="1"/>
      <c r="CE53" s="2"/>
      <c r="CF53" s="2"/>
      <c r="CG53" s="2"/>
      <c r="CH53" s="2"/>
      <c r="CI53" s="2"/>
      <c r="CJ53" s="7">
        <f t="shared" si="262"/>
        <v>0</v>
      </c>
      <c r="CK53" s="19">
        <f t="shared" si="263"/>
        <v>0</v>
      </c>
      <c r="CL53" s="6">
        <f t="shared" si="264"/>
        <v>0</v>
      </c>
      <c r="CM53" s="20">
        <f t="shared" si="265"/>
        <v>0</v>
      </c>
      <c r="CN53" s="24"/>
      <c r="CO53" s="1"/>
      <c r="CP53" s="2"/>
      <c r="CQ53" s="2"/>
      <c r="CR53" s="2"/>
      <c r="CS53" s="2"/>
      <c r="CT53" s="2"/>
      <c r="CU53" s="7">
        <f t="shared" si="266"/>
        <v>0</v>
      </c>
      <c r="CV53" s="19">
        <f t="shared" si="267"/>
        <v>0</v>
      </c>
      <c r="CW53" s="6">
        <f t="shared" si="268"/>
        <v>0</v>
      </c>
      <c r="CX53" s="20">
        <f t="shared" si="269"/>
        <v>0</v>
      </c>
      <c r="CY53" s="24"/>
      <c r="CZ53" s="1"/>
      <c r="DA53" s="2"/>
      <c r="DB53" s="2"/>
      <c r="DC53" s="2"/>
      <c r="DD53" s="2"/>
      <c r="DE53" s="2"/>
      <c r="DF53" s="7">
        <f t="shared" si="270"/>
        <v>0</v>
      </c>
      <c r="DG53" s="19">
        <f t="shared" si="271"/>
        <v>0</v>
      </c>
      <c r="DH53" s="6">
        <f t="shared" si="272"/>
        <v>0</v>
      </c>
      <c r="DI53" s="20">
        <f t="shared" si="273"/>
        <v>0</v>
      </c>
      <c r="DJ53" s="24"/>
      <c r="DK53" s="1"/>
      <c r="DL53" s="2"/>
      <c r="DM53" s="2"/>
      <c r="DN53" s="2"/>
      <c r="DO53" s="2"/>
      <c r="DP53" s="2"/>
      <c r="DQ53" s="7">
        <f t="shared" si="274"/>
        <v>0</v>
      </c>
      <c r="DR53" s="19">
        <f t="shared" si="275"/>
        <v>0</v>
      </c>
      <c r="DS53" s="6">
        <f t="shared" si="276"/>
        <v>0</v>
      </c>
      <c r="DT53" s="20">
        <f t="shared" si="277"/>
        <v>0</v>
      </c>
      <c r="DU53" s="24"/>
      <c r="DV53" s="1"/>
      <c r="DW53" s="2"/>
      <c r="DX53" s="2"/>
      <c r="DY53" s="2"/>
      <c r="DZ53" s="2"/>
      <c r="EA53" s="2"/>
      <c r="EB53" s="7">
        <f t="shared" si="278"/>
        <v>0</v>
      </c>
      <c r="EC53" s="19">
        <f t="shared" si="279"/>
        <v>0</v>
      </c>
      <c r="ED53" s="6">
        <f t="shared" si="280"/>
        <v>0</v>
      </c>
      <c r="EE53" s="20">
        <f t="shared" si="281"/>
        <v>0</v>
      </c>
      <c r="EF53" s="24"/>
      <c r="EG53" s="1"/>
      <c r="EH53" s="2"/>
      <c r="EI53" s="2"/>
      <c r="EJ53" s="2"/>
      <c r="EK53" s="2"/>
      <c r="EL53" s="2"/>
      <c r="EM53" s="7">
        <f t="shared" si="282"/>
        <v>0</v>
      </c>
      <c r="EN53" s="19">
        <f t="shared" si="283"/>
        <v>0</v>
      </c>
      <c r="EO53" s="6">
        <f t="shared" si="284"/>
        <v>0</v>
      </c>
      <c r="EP53" s="20">
        <f t="shared" si="285"/>
        <v>0</v>
      </c>
      <c r="EQ53" s="24"/>
      <c r="ER53" s="1"/>
      <c r="ES53" s="2"/>
      <c r="ET53" s="2"/>
      <c r="EU53" s="2"/>
      <c r="EV53" s="2"/>
      <c r="EW53" s="2"/>
      <c r="EX53" s="7">
        <f t="shared" si="286"/>
        <v>0</v>
      </c>
      <c r="EY53" s="19">
        <f t="shared" si="287"/>
        <v>0</v>
      </c>
      <c r="EZ53" s="6">
        <f t="shared" si="288"/>
        <v>0</v>
      </c>
      <c r="FA53" s="20">
        <f t="shared" si="289"/>
        <v>0</v>
      </c>
      <c r="FB53" s="24"/>
      <c r="FC53" s="1"/>
      <c r="FD53" s="2"/>
      <c r="FE53" s="2"/>
      <c r="FF53" s="2"/>
      <c r="FG53" s="2"/>
      <c r="FH53" s="2"/>
      <c r="FI53" s="7">
        <f t="shared" si="290"/>
        <v>0</v>
      </c>
      <c r="FJ53" s="19">
        <f t="shared" si="291"/>
        <v>0</v>
      </c>
      <c r="FK53" s="6">
        <f t="shared" si="292"/>
        <v>0</v>
      </c>
      <c r="FL53" s="20">
        <f t="shared" si="293"/>
        <v>0</v>
      </c>
      <c r="FM53" s="24"/>
      <c r="FN53" s="1"/>
      <c r="FO53" s="2"/>
      <c r="FP53" s="2"/>
      <c r="FQ53" s="2"/>
      <c r="FR53" s="2"/>
      <c r="FS53" s="2"/>
      <c r="FT53" s="7">
        <f t="shared" si="294"/>
        <v>0</v>
      </c>
      <c r="FU53" s="19">
        <f t="shared" si="295"/>
        <v>0</v>
      </c>
      <c r="FV53" s="6">
        <f t="shared" si="296"/>
        <v>0</v>
      </c>
      <c r="FW53" s="20">
        <f t="shared" si="297"/>
        <v>0</v>
      </c>
      <c r="FX53" s="24"/>
      <c r="FY53" s="1"/>
      <c r="FZ53" s="2"/>
      <c r="GA53" s="2"/>
      <c r="GB53" s="2"/>
      <c r="GC53" s="2"/>
      <c r="GD53" s="2"/>
      <c r="GE53" s="7">
        <f t="shared" si="298"/>
        <v>0</v>
      </c>
      <c r="GF53" s="19">
        <f t="shared" si="299"/>
        <v>0</v>
      </c>
      <c r="GG53" s="6">
        <f t="shared" si="300"/>
        <v>0</v>
      </c>
      <c r="GH53" s="20">
        <f t="shared" si="301"/>
        <v>0</v>
      </c>
      <c r="GI53" s="24"/>
      <c r="GJ53" s="1"/>
      <c r="GK53" s="2"/>
      <c r="GL53" s="2"/>
      <c r="GM53" s="2"/>
      <c r="GN53" s="2"/>
      <c r="GO53" s="2"/>
      <c r="GP53" s="7">
        <f t="shared" si="302"/>
        <v>0</v>
      </c>
      <c r="GQ53" s="19">
        <f t="shared" si="303"/>
        <v>0</v>
      </c>
      <c r="GR53" s="6">
        <f t="shared" si="304"/>
        <v>0</v>
      </c>
      <c r="GS53" s="20">
        <f t="shared" si="305"/>
        <v>0</v>
      </c>
      <c r="GT53" s="24"/>
      <c r="GU53" s="1"/>
      <c r="GV53" s="2"/>
      <c r="GW53" s="2"/>
      <c r="GX53" s="2"/>
      <c r="GY53" s="2"/>
      <c r="GZ53" s="2"/>
      <c r="HA53" s="7">
        <f t="shared" si="306"/>
        <v>0</v>
      </c>
      <c r="HB53" s="19">
        <f t="shared" si="307"/>
        <v>0</v>
      </c>
      <c r="HC53" s="6">
        <f t="shared" si="308"/>
        <v>0</v>
      </c>
      <c r="HD53" s="20">
        <f t="shared" si="309"/>
        <v>0</v>
      </c>
      <c r="HE53" s="24"/>
      <c r="HF53" s="1"/>
      <c r="HG53" s="2"/>
      <c r="HH53" s="2"/>
      <c r="HI53" s="2"/>
      <c r="HJ53" s="2"/>
      <c r="HK53" s="2"/>
      <c r="HL53" s="7">
        <f t="shared" si="310"/>
        <v>0</v>
      </c>
      <c r="HM53" s="19">
        <f t="shared" si="311"/>
        <v>0</v>
      </c>
      <c r="HN53" s="6">
        <f t="shared" si="312"/>
        <v>0</v>
      </c>
      <c r="HO53" s="20">
        <f t="shared" si="313"/>
        <v>0</v>
      </c>
      <c r="HP53" s="24"/>
      <c r="HQ53" s="1"/>
      <c r="HR53" s="2"/>
      <c r="HS53" s="2"/>
      <c r="HT53" s="2"/>
      <c r="HU53" s="2"/>
      <c r="HV53" s="2"/>
      <c r="HW53" s="7">
        <f t="shared" si="314"/>
        <v>0</v>
      </c>
      <c r="HX53" s="19">
        <f t="shared" si="315"/>
        <v>0</v>
      </c>
      <c r="HY53" s="6">
        <f t="shared" si="316"/>
        <v>0</v>
      </c>
      <c r="HZ53" s="20">
        <f t="shared" si="317"/>
        <v>0</v>
      </c>
      <c r="IA53" s="24"/>
      <c r="IB53" s="1"/>
      <c r="IC53" s="2"/>
      <c r="ID53" s="2"/>
      <c r="IE53" s="2"/>
      <c r="IF53" s="2"/>
      <c r="IG53" s="2"/>
      <c r="IH53" s="7">
        <f t="shared" si="318"/>
        <v>0</v>
      </c>
      <c r="II53" s="19">
        <f t="shared" si="319"/>
        <v>0</v>
      </c>
      <c r="IJ53" s="6">
        <f t="shared" si="320"/>
        <v>0</v>
      </c>
      <c r="IK53" s="20">
        <f t="shared" si="321"/>
        <v>0</v>
      </c>
    </row>
    <row r="54" spans="1:245" ht="12.75" hidden="1">
      <c r="A54" s="26">
        <v>51</v>
      </c>
      <c r="B54" s="9"/>
      <c r="C54" s="9"/>
      <c r="D54" s="10"/>
      <c r="E54" s="10"/>
      <c r="F54" s="21"/>
      <c r="G54" s="22">
        <f t="shared" si="236"/>
      </c>
      <c r="H54" s="17">
        <f>IF(AND($H$2="Y",J54&gt;0,OR(AND(G54=1,G73=10),AND(G54=2,G82=20),AND(G54=3,G91=30),AND(G54=4,G100=40),AND(G54=5,G109=50),AND(G54=6,G118=60),AND(G54=7,G127=70),AND(G54=8,G136=80),AND(G54=9,G145=90),AND(G54=10,G154=100))),VLOOKUP(J54-1,SortLookup!$A$13:$B$16,2,FALSE),"")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237"/>
        <v>0</v>
      </c>
      <c r="L54" s="30">
        <f t="shared" si="238"/>
        <v>0</v>
      </c>
      <c r="M54" s="8">
        <f t="shared" si="239"/>
        <v>0</v>
      </c>
      <c r="N54" s="31">
        <f t="shared" si="240"/>
        <v>0</v>
      </c>
      <c r="O54" s="32">
        <f t="shared" si="241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242"/>
        <v>0</v>
      </c>
      <c r="AC54" s="19">
        <f t="shared" si="243"/>
        <v>0</v>
      </c>
      <c r="AD54" s="6">
        <f t="shared" si="244"/>
        <v>0</v>
      </c>
      <c r="AE54" s="20">
        <f t="shared" si="245"/>
        <v>0</v>
      </c>
      <c r="AF54" s="1"/>
      <c r="AG54" s="1"/>
      <c r="AH54" s="1"/>
      <c r="AI54" s="1"/>
      <c r="AJ54" s="2"/>
      <c r="AK54" s="2"/>
      <c r="AL54" s="2"/>
      <c r="AM54" s="2"/>
      <c r="AN54" s="2"/>
      <c r="AO54" s="7">
        <f t="shared" si="246"/>
        <v>0</v>
      </c>
      <c r="AP54" s="19">
        <f t="shared" si="247"/>
        <v>0</v>
      </c>
      <c r="AQ54" s="6">
        <f t="shared" si="248"/>
        <v>0</v>
      </c>
      <c r="AR54" s="20">
        <f t="shared" si="249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250"/>
        <v>0</v>
      </c>
      <c r="BB54" s="19">
        <f t="shared" si="251"/>
        <v>0</v>
      </c>
      <c r="BC54" s="6">
        <f t="shared" si="252"/>
        <v>0</v>
      </c>
      <c r="BD54" s="20">
        <f t="shared" si="253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254"/>
        <v>0</v>
      </c>
      <c r="BN54" s="19">
        <f t="shared" si="255"/>
        <v>0</v>
      </c>
      <c r="BO54" s="6">
        <f t="shared" si="256"/>
        <v>0</v>
      </c>
      <c r="BP54" s="20">
        <f t="shared" si="257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258"/>
        <v>0</v>
      </c>
      <c r="BZ54" s="19">
        <f t="shared" si="259"/>
        <v>0</v>
      </c>
      <c r="CA54" s="6">
        <f t="shared" si="260"/>
        <v>0</v>
      </c>
      <c r="CB54" s="20">
        <f t="shared" si="261"/>
        <v>0</v>
      </c>
      <c r="CC54" s="24"/>
      <c r="CD54" s="1"/>
      <c r="CE54" s="2"/>
      <c r="CF54" s="2"/>
      <c r="CG54" s="2"/>
      <c r="CH54" s="2"/>
      <c r="CI54" s="2"/>
      <c r="CJ54" s="7">
        <f t="shared" si="262"/>
        <v>0</v>
      </c>
      <c r="CK54" s="19">
        <f t="shared" si="263"/>
        <v>0</v>
      </c>
      <c r="CL54" s="6">
        <f t="shared" si="264"/>
        <v>0</v>
      </c>
      <c r="CM54" s="20">
        <f t="shared" si="265"/>
        <v>0</v>
      </c>
      <c r="CN54" s="24"/>
      <c r="CO54" s="1"/>
      <c r="CP54" s="2"/>
      <c r="CQ54" s="2"/>
      <c r="CR54" s="2"/>
      <c r="CS54" s="2"/>
      <c r="CT54" s="2"/>
      <c r="CU54" s="7">
        <f t="shared" si="266"/>
        <v>0</v>
      </c>
      <c r="CV54" s="19">
        <f t="shared" si="267"/>
        <v>0</v>
      </c>
      <c r="CW54" s="6">
        <f t="shared" si="268"/>
        <v>0</v>
      </c>
      <c r="CX54" s="20">
        <f t="shared" si="269"/>
        <v>0</v>
      </c>
      <c r="CY54" s="24"/>
      <c r="CZ54" s="1"/>
      <c r="DA54" s="2"/>
      <c r="DB54" s="2"/>
      <c r="DC54" s="2"/>
      <c r="DD54" s="2"/>
      <c r="DE54" s="2"/>
      <c r="DF54" s="7">
        <f t="shared" si="270"/>
        <v>0</v>
      </c>
      <c r="DG54" s="19">
        <f t="shared" si="271"/>
        <v>0</v>
      </c>
      <c r="DH54" s="6">
        <f t="shared" si="272"/>
        <v>0</v>
      </c>
      <c r="DI54" s="20">
        <f t="shared" si="273"/>
        <v>0</v>
      </c>
      <c r="DJ54" s="24"/>
      <c r="DK54" s="1"/>
      <c r="DL54" s="2"/>
      <c r="DM54" s="2"/>
      <c r="DN54" s="2"/>
      <c r="DO54" s="2"/>
      <c r="DP54" s="2"/>
      <c r="DQ54" s="7">
        <f t="shared" si="274"/>
        <v>0</v>
      </c>
      <c r="DR54" s="19">
        <f t="shared" si="275"/>
        <v>0</v>
      </c>
      <c r="DS54" s="6">
        <f t="shared" si="276"/>
        <v>0</v>
      </c>
      <c r="DT54" s="20">
        <f t="shared" si="277"/>
        <v>0</v>
      </c>
      <c r="DU54" s="24"/>
      <c r="DV54" s="1"/>
      <c r="DW54" s="2"/>
      <c r="DX54" s="2"/>
      <c r="DY54" s="2"/>
      <c r="DZ54" s="2"/>
      <c r="EA54" s="2"/>
      <c r="EB54" s="7">
        <f t="shared" si="278"/>
        <v>0</v>
      </c>
      <c r="EC54" s="19">
        <f t="shared" si="279"/>
        <v>0</v>
      </c>
      <c r="ED54" s="6">
        <f t="shared" si="280"/>
        <v>0</v>
      </c>
      <c r="EE54" s="20">
        <f t="shared" si="281"/>
        <v>0</v>
      </c>
      <c r="EF54" s="24"/>
      <c r="EG54" s="1"/>
      <c r="EH54" s="2"/>
      <c r="EI54" s="2"/>
      <c r="EJ54" s="2"/>
      <c r="EK54" s="2"/>
      <c r="EL54" s="2"/>
      <c r="EM54" s="7">
        <f t="shared" si="282"/>
        <v>0</v>
      </c>
      <c r="EN54" s="19">
        <f t="shared" si="283"/>
        <v>0</v>
      </c>
      <c r="EO54" s="6">
        <f t="shared" si="284"/>
        <v>0</v>
      </c>
      <c r="EP54" s="20">
        <f t="shared" si="285"/>
        <v>0</v>
      </c>
      <c r="EQ54" s="24"/>
      <c r="ER54" s="1"/>
      <c r="ES54" s="2"/>
      <c r="ET54" s="2"/>
      <c r="EU54" s="2"/>
      <c r="EV54" s="2"/>
      <c r="EW54" s="2"/>
      <c r="EX54" s="7">
        <f t="shared" si="286"/>
        <v>0</v>
      </c>
      <c r="EY54" s="19">
        <f t="shared" si="287"/>
        <v>0</v>
      </c>
      <c r="EZ54" s="6">
        <f t="shared" si="288"/>
        <v>0</v>
      </c>
      <c r="FA54" s="20">
        <f t="shared" si="289"/>
        <v>0</v>
      </c>
      <c r="FB54" s="24"/>
      <c r="FC54" s="1"/>
      <c r="FD54" s="2"/>
      <c r="FE54" s="2"/>
      <c r="FF54" s="2"/>
      <c r="FG54" s="2"/>
      <c r="FH54" s="2"/>
      <c r="FI54" s="7">
        <f t="shared" si="290"/>
        <v>0</v>
      </c>
      <c r="FJ54" s="19">
        <f t="shared" si="291"/>
        <v>0</v>
      </c>
      <c r="FK54" s="6">
        <f t="shared" si="292"/>
        <v>0</v>
      </c>
      <c r="FL54" s="20">
        <f t="shared" si="293"/>
        <v>0</v>
      </c>
      <c r="FM54" s="24"/>
      <c r="FN54" s="1"/>
      <c r="FO54" s="2"/>
      <c r="FP54" s="2"/>
      <c r="FQ54" s="2"/>
      <c r="FR54" s="2"/>
      <c r="FS54" s="2"/>
      <c r="FT54" s="7">
        <f t="shared" si="294"/>
        <v>0</v>
      </c>
      <c r="FU54" s="19">
        <f t="shared" si="295"/>
        <v>0</v>
      </c>
      <c r="FV54" s="6">
        <f t="shared" si="296"/>
        <v>0</v>
      </c>
      <c r="FW54" s="20">
        <f t="shared" si="297"/>
        <v>0</v>
      </c>
      <c r="FX54" s="24"/>
      <c r="FY54" s="1"/>
      <c r="FZ54" s="2"/>
      <c r="GA54" s="2"/>
      <c r="GB54" s="2"/>
      <c r="GC54" s="2"/>
      <c r="GD54" s="2"/>
      <c r="GE54" s="7">
        <f t="shared" si="298"/>
        <v>0</v>
      </c>
      <c r="GF54" s="19">
        <f t="shared" si="299"/>
        <v>0</v>
      </c>
      <c r="GG54" s="6">
        <f t="shared" si="300"/>
        <v>0</v>
      </c>
      <c r="GH54" s="20">
        <f t="shared" si="301"/>
        <v>0</v>
      </c>
      <c r="GI54" s="24"/>
      <c r="GJ54" s="1"/>
      <c r="GK54" s="2"/>
      <c r="GL54" s="2"/>
      <c r="GM54" s="2"/>
      <c r="GN54" s="2"/>
      <c r="GO54" s="2"/>
      <c r="GP54" s="7">
        <f t="shared" si="302"/>
        <v>0</v>
      </c>
      <c r="GQ54" s="19">
        <f t="shared" si="303"/>
        <v>0</v>
      </c>
      <c r="GR54" s="6">
        <f t="shared" si="304"/>
        <v>0</v>
      </c>
      <c r="GS54" s="20">
        <f t="shared" si="305"/>
        <v>0</v>
      </c>
      <c r="GT54" s="24"/>
      <c r="GU54" s="1"/>
      <c r="GV54" s="2"/>
      <c r="GW54" s="2"/>
      <c r="GX54" s="2"/>
      <c r="GY54" s="2"/>
      <c r="GZ54" s="2"/>
      <c r="HA54" s="7">
        <f t="shared" si="306"/>
        <v>0</v>
      </c>
      <c r="HB54" s="19">
        <f t="shared" si="307"/>
        <v>0</v>
      </c>
      <c r="HC54" s="6">
        <f t="shared" si="308"/>
        <v>0</v>
      </c>
      <c r="HD54" s="20">
        <f t="shared" si="309"/>
        <v>0</v>
      </c>
      <c r="HE54" s="24"/>
      <c r="HF54" s="1"/>
      <c r="HG54" s="2"/>
      <c r="HH54" s="2"/>
      <c r="HI54" s="2"/>
      <c r="HJ54" s="2"/>
      <c r="HK54" s="2"/>
      <c r="HL54" s="7">
        <f t="shared" si="310"/>
        <v>0</v>
      </c>
      <c r="HM54" s="19">
        <f t="shared" si="311"/>
        <v>0</v>
      </c>
      <c r="HN54" s="6">
        <f t="shared" si="312"/>
        <v>0</v>
      </c>
      <c r="HO54" s="20">
        <f t="shared" si="313"/>
        <v>0</v>
      </c>
      <c r="HP54" s="24"/>
      <c r="HQ54" s="1"/>
      <c r="HR54" s="2"/>
      <c r="HS54" s="2"/>
      <c r="HT54" s="2"/>
      <c r="HU54" s="2"/>
      <c r="HV54" s="2"/>
      <c r="HW54" s="7">
        <f t="shared" si="314"/>
        <v>0</v>
      </c>
      <c r="HX54" s="19">
        <f t="shared" si="315"/>
        <v>0</v>
      </c>
      <c r="HY54" s="6">
        <f t="shared" si="316"/>
        <v>0</v>
      </c>
      <c r="HZ54" s="20">
        <f t="shared" si="317"/>
        <v>0</v>
      </c>
      <c r="IA54" s="24"/>
      <c r="IB54" s="1"/>
      <c r="IC54" s="2"/>
      <c r="ID54" s="2"/>
      <c r="IE54" s="2"/>
      <c r="IF54" s="2"/>
      <c r="IG54" s="2"/>
      <c r="IH54" s="7">
        <f t="shared" si="318"/>
        <v>0</v>
      </c>
      <c r="II54" s="19">
        <f t="shared" si="319"/>
        <v>0</v>
      </c>
      <c r="IJ54" s="6">
        <f t="shared" si="320"/>
        <v>0</v>
      </c>
      <c r="IK54" s="20">
        <f t="shared" si="321"/>
        <v>0</v>
      </c>
    </row>
    <row r="55" spans="1:245" ht="12.75" hidden="1">
      <c r="A55" s="26">
        <v>52</v>
      </c>
      <c r="B55" s="9"/>
      <c r="C55" s="9"/>
      <c r="D55" s="10"/>
      <c r="E55" s="10"/>
      <c r="F55" s="21"/>
      <c r="G55" s="22">
        <f t="shared" si="236"/>
      </c>
      <c r="H55" s="17">
        <f>IF(AND($H$2="Y",J55&gt;0,OR(AND(G55=1,G74=10),AND(G55=2,G83=20),AND(G55=3,G92=30),AND(G55=4,G101=40),AND(G55=5,G110=50),AND(G55=6,G119=60),AND(G55=7,G128=70),AND(G55=8,G137=80),AND(G55=9,G146=90),AND(G55=10,G155=100))),VLOOKUP(J55-1,SortLookup!$A$13:$B$16,2,FALSE),"")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237"/>
        <v>0</v>
      </c>
      <c r="L55" s="30">
        <f t="shared" si="238"/>
        <v>0</v>
      </c>
      <c r="M55" s="8">
        <f t="shared" si="239"/>
        <v>0</v>
      </c>
      <c r="N55" s="31">
        <f t="shared" si="240"/>
        <v>0</v>
      </c>
      <c r="O55" s="32">
        <f t="shared" si="241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242"/>
        <v>0</v>
      </c>
      <c r="AC55" s="19">
        <f t="shared" si="243"/>
        <v>0</v>
      </c>
      <c r="AD55" s="6">
        <f t="shared" si="244"/>
        <v>0</v>
      </c>
      <c r="AE55" s="20">
        <f t="shared" si="245"/>
        <v>0</v>
      </c>
      <c r="AF55" s="1"/>
      <c r="AG55" s="1"/>
      <c r="AH55" s="1"/>
      <c r="AI55" s="1"/>
      <c r="AJ55" s="2"/>
      <c r="AK55" s="2"/>
      <c r="AL55" s="2"/>
      <c r="AM55" s="2"/>
      <c r="AN55" s="2"/>
      <c r="AO55" s="7">
        <f t="shared" si="246"/>
        <v>0</v>
      </c>
      <c r="AP55" s="19">
        <f t="shared" si="247"/>
        <v>0</v>
      </c>
      <c r="AQ55" s="6">
        <f t="shared" si="248"/>
        <v>0</v>
      </c>
      <c r="AR55" s="20">
        <f t="shared" si="249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250"/>
        <v>0</v>
      </c>
      <c r="BB55" s="19">
        <f t="shared" si="251"/>
        <v>0</v>
      </c>
      <c r="BC55" s="6">
        <f t="shared" si="252"/>
        <v>0</v>
      </c>
      <c r="BD55" s="20">
        <f t="shared" si="253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254"/>
        <v>0</v>
      </c>
      <c r="BN55" s="19">
        <f t="shared" si="255"/>
        <v>0</v>
      </c>
      <c r="BO55" s="6">
        <f t="shared" si="256"/>
        <v>0</v>
      </c>
      <c r="BP55" s="20">
        <f t="shared" si="257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258"/>
        <v>0</v>
      </c>
      <c r="BZ55" s="19">
        <f t="shared" si="259"/>
        <v>0</v>
      </c>
      <c r="CA55" s="6">
        <f t="shared" si="260"/>
        <v>0</v>
      </c>
      <c r="CB55" s="20">
        <f t="shared" si="261"/>
        <v>0</v>
      </c>
      <c r="CC55" s="24"/>
      <c r="CD55" s="1"/>
      <c r="CE55" s="2"/>
      <c r="CF55" s="2"/>
      <c r="CG55" s="2"/>
      <c r="CH55" s="2"/>
      <c r="CI55" s="2"/>
      <c r="CJ55" s="7">
        <f t="shared" si="262"/>
        <v>0</v>
      </c>
      <c r="CK55" s="19">
        <f t="shared" si="263"/>
        <v>0</v>
      </c>
      <c r="CL55" s="6">
        <f t="shared" si="264"/>
        <v>0</v>
      </c>
      <c r="CM55" s="20">
        <f t="shared" si="265"/>
        <v>0</v>
      </c>
      <c r="CN55" s="24"/>
      <c r="CO55" s="1"/>
      <c r="CP55" s="2"/>
      <c r="CQ55" s="2"/>
      <c r="CR55" s="2"/>
      <c r="CS55" s="2"/>
      <c r="CT55" s="2"/>
      <c r="CU55" s="7">
        <f t="shared" si="266"/>
        <v>0</v>
      </c>
      <c r="CV55" s="19">
        <f t="shared" si="267"/>
        <v>0</v>
      </c>
      <c r="CW55" s="6">
        <f t="shared" si="268"/>
        <v>0</v>
      </c>
      <c r="CX55" s="20">
        <f t="shared" si="269"/>
        <v>0</v>
      </c>
      <c r="CY55" s="24"/>
      <c r="CZ55" s="1"/>
      <c r="DA55" s="2"/>
      <c r="DB55" s="2"/>
      <c r="DC55" s="2"/>
      <c r="DD55" s="2"/>
      <c r="DE55" s="2"/>
      <c r="DF55" s="7">
        <f t="shared" si="270"/>
        <v>0</v>
      </c>
      <c r="DG55" s="19">
        <f t="shared" si="271"/>
        <v>0</v>
      </c>
      <c r="DH55" s="6">
        <f t="shared" si="272"/>
        <v>0</v>
      </c>
      <c r="DI55" s="20">
        <f t="shared" si="273"/>
        <v>0</v>
      </c>
      <c r="DJ55" s="24"/>
      <c r="DK55" s="1"/>
      <c r="DL55" s="2"/>
      <c r="DM55" s="2"/>
      <c r="DN55" s="2"/>
      <c r="DO55" s="2"/>
      <c r="DP55" s="2"/>
      <c r="DQ55" s="7">
        <f t="shared" si="274"/>
        <v>0</v>
      </c>
      <c r="DR55" s="19">
        <f t="shared" si="275"/>
        <v>0</v>
      </c>
      <c r="DS55" s="6">
        <f t="shared" si="276"/>
        <v>0</v>
      </c>
      <c r="DT55" s="20">
        <f t="shared" si="277"/>
        <v>0</v>
      </c>
      <c r="DU55" s="24"/>
      <c r="DV55" s="1"/>
      <c r="DW55" s="2"/>
      <c r="DX55" s="2"/>
      <c r="DY55" s="2"/>
      <c r="DZ55" s="2"/>
      <c r="EA55" s="2"/>
      <c r="EB55" s="7">
        <f t="shared" si="278"/>
        <v>0</v>
      </c>
      <c r="EC55" s="19">
        <f t="shared" si="279"/>
        <v>0</v>
      </c>
      <c r="ED55" s="6">
        <f t="shared" si="280"/>
        <v>0</v>
      </c>
      <c r="EE55" s="20">
        <f t="shared" si="281"/>
        <v>0</v>
      </c>
      <c r="EF55" s="24"/>
      <c r="EG55" s="1"/>
      <c r="EH55" s="2"/>
      <c r="EI55" s="2"/>
      <c r="EJ55" s="2"/>
      <c r="EK55" s="2"/>
      <c r="EL55" s="2"/>
      <c r="EM55" s="7">
        <f t="shared" si="282"/>
        <v>0</v>
      </c>
      <c r="EN55" s="19">
        <f t="shared" si="283"/>
        <v>0</v>
      </c>
      <c r="EO55" s="6">
        <f t="shared" si="284"/>
        <v>0</v>
      </c>
      <c r="EP55" s="20">
        <f t="shared" si="285"/>
        <v>0</v>
      </c>
      <c r="EQ55" s="24"/>
      <c r="ER55" s="1"/>
      <c r="ES55" s="2"/>
      <c r="ET55" s="2"/>
      <c r="EU55" s="2"/>
      <c r="EV55" s="2"/>
      <c r="EW55" s="2"/>
      <c r="EX55" s="7">
        <f t="shared" si="286"/>
        <v>0</v>
      </c>
      <c r="EY55" s="19">
        <f t="shared" si="287"/>
        <v>0</v>
      </c>
      <c r="EZ55" s="6">
        <f t="shared" si="288"/>
        <v>0</v>
      </c>
      <c r="FA55" s="20">
        <f t="shared" si="289"/>
        <v>0</v>
      </c>
      <c r="FB55" s="24"/>
      <c r="FC55" s="1"/>
      <c r="FD55" s="2"/>
      <c r="FE55" s="2"/>
      <c r="FF55" s="2"/>
      <c r="FG55" s="2"/>
      <c r="FH55" s="2"/>
      <c r="FI55" s="7">
        <f t="shared" si="290"/>
        <v>0</v>
      </c>
      <c r="FJ55" s="19">
        <f t="shared" si="291"/>
        <v>0</v>
      </c>
      <c r="FK55" s="6">
        <f t="shared" si="292"/>
        <v>0</v>
      </c>
      <c r="FL55" s="20">
        <f t="shared" si="293"/>
        <v>0</v>
      </c>
      <c r="FM55" s="24"/>
      <c r="FN55" s="1"/>
      <c r="FO55" s="2"/>
      <c r="FP55" s="2"/>
      <c r="FQ55" s="2"/>
      <c r="FR55" s="2"/>
      <c r="FS55" s="2"/>
      <c r="FT55" s="7">
        <f t="shared" si="294"/>
        <v>0</v>
      </c>
      <c r="FU55" s="19">
        <f t="shared" si="295"/>
        <v>0</v>
      </c>
      <c r="FV55" s="6">
        <f t="shared" si="296"/>
        <v>0</v>
      </c>
      <c r="FW55" s="20">
        <f t="shared" si="297"/>
        <v>0</v>
      </c>
      <c r="FX55" s="24"/>
      <c r="FY55" s="1"/>
      <c r="FZ55" s="2"/>
      <c r="GA55" s="2"/>
      <c r="GB55" s="2"/>
      <c r="GC55" s="2"/>
      <c r="GD55" s="2"/>
      <c r="GE55" s="7">
        <f t="shared" si="298"/>
        <v>0</v>
      </c>
      <c r="GF55" s="19">
        <f t="shared" si="299"/>
        <v>0</v>
      </c>
      <c r="GG55" s="6">
        <f t="shared" si="300"/>
        <v>0</v>
      </c>
      <c r="GH55" s="20">
        <f t="shared" si="301"/>
        <v>0</v>
      </c>
      <c r="GI55" s="24"/>
      <c r="GJ55" s="1"/>
      <c r="GK55" s="2"/>
      <c r="GL55" s="2"/>
      <c r="GM55" s="2"/>
      <c r="GN55" s="2"/>
      <c r="GO55" s="2"/>
      <c r="GP55" s="7">
        <f t="shared" si="302"/>
        <v>0</v>
      </c>
      <c r="GQ55" s="19">
        <f t="shared" si="303"/>
        <v>0</v>
      </c>
      <c r="GR55" s="6">
        <f t="shared" si="304"/>
        <v>0</v>
      </c>
      <c r="GS55" s="20">
        <f t="shared" si="305"/>
        <v>0</v>
      </c>
      <c r="GT55" s="24"/>
      <c r="GU55" s="1"/>
      <c r="GV55" s="2"/>
      <c r="GW55" s="2"/>
      <c r="GX55" s="2"/>
      <c r="GY55" s="2"/>
      <c r="GZ55" s="2"/>
      <c r="HA55" s="7">
        <f t="shared" si="306"/>
        <v>0</v>
      </c>
      <c r="HB55" s="19">
        <f t="shared" si="307"/>
        <v>0</v>
      </c>
      <c r="HC55" s="6">
        <f t="shared" si="308"/>
        <v>0</v>
      </c>
      <c r="HD55" s="20">
        <f t="shared" si="309"/>
        <v>0</v>
      </c>
      <c r="HE55" s="24"/>
      <c r="HF55" s="1"/>
      <c r="HG55" s="2"/>
      <c r="HH55" s="2"/>
      <c r="HI55" s="2"/>
      <c r="HJ55" s="2"/>
      <c r="HK55" s="2"/>
      <c r="HL55" s="7">
        <f t="shared" si="310"/>
        <v>0</v>
      </c>
      <c r="HM55" s="19">
        <f t="shared" si="311"/>
        <v>0</v>
      </c>
      <c r="HN55" s="6">
        <f t="shared" si="312"/>
        <v>0</v>
      </c>
      <c r="HO55" s="20">
        <f t="shared" si="313"/>
        <v>0</v>
      </c>
      <c r="HP55" s="24"/>
      <c r="HQ55" s="1"/>
      <c r="HR55" s="2"/>
      <c r="HS55" s="2"/>
      <c r="HT55" s="2"/>
      <c r="HU55" s="2"/>
      <c r="HV55" s="2"/>
      <c r="HW55" s="7">
        <f t="shared" si="314"/>
        <v>0</v>
      </c>
      <c r="HX55" s="19">
        <f t="shared" si="315"/>
        <v>0</v>
      </c>
      <c r="HY55" s="6">
        <f t="shared" si="316"/>
        <v>0</v>
      </c>
      <c r="HZ55" s="20">
        <f t="shared" si="317"/>
        <v>0</v>
      </c>
      <c r="IA55" s="24"/>
      <c r="IB55" s="1"/>
      <c r="IC55" s="2"/>
      <c r="ID55" s="2"/>
      <c r="IE55" s="2"/>
      <c r="IF55" s="2"/>
      <c r="IG55" s="2"/>
      <c r="IH55" s="7">
        <f t="shared" si="318"/>
        <v>0</v>
      </c>
      <c r="II55" s="19">
        <f t="shared" si="319"/>
        <v>0</v>
      </c>
      <c r="IJ55" s="6">
        <f t="shared" si="320"/>
        <v>0</v>
      </c>
      <c r="IK55" s="20">
        <f t="shared" si="321"/>
        <v>0</v>
      </c>
    </row>
    <row r="56" spans="1:245" ht="12.75" hidden="1">
      <c r="A56" s="26">
        <v>53</v>
      </c>
      <c r="B56" s="9"/>
      <c r="C56" s="9"/>
      <c r="D56" s="10"/>
      <c r="E56" s="10"/>
      <c r="F56" s="21"/>
      <c r="G56" s="22">
        <f t="shared" si="236"/>
      </c>
      <c r="H56" s="17">
        <f>IF(AND($H$2="Y",J56&gt;0,OR(AND(G56=1,G75=10),AND(G56=2,G84=20),AND(G56=3,G93=30),AND(G56=4,G102=40),AND(G56=5,G111=50),AND(G56=6,G120=60),AND(G56=7,G129=70),AND(G56=8,G138=80),AND(G56=9,G147=90),AND(G56=10,G156=100))),VLOOKUP(J56-1,SortLookup!$A$13:$B$16,2,FALSE),"")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237"/>
        <v>0</v>
      </c>
      <c r="L56" s="30">
        <f t="shared" si="238"/>
        <v>0</v>
      </c>
      <c r="M56" s="8">
        <f t="shared" si="239"/>
        <v>0</v>
      </c>
      <c r="N56" s="31">
        <f t="shared" si="240"/>
        <v>0</v>
      </c>
      <c r="O56" s="32">
        <f t="shared" si="241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242"/>
        <v>0</v>
      </c>
      <c r="AC56" s="19">
        <f t="shared" si="243"/>
        <v>0</v>
      </c>
      <c r="AD56" s="6">
        <f t="shared" si="244"/>
        <v>0</v>
      </c>
      <c r="AE56" s="20">
        <f t="shared" si="245"/>
        <v>0</v>
      </c>
      <c r="AF56" s="1"/>
      <c r="AG56" s="1"/>
      <c r="AH56" s="1"/>
      <c r="AI56" s="1"/>
      <c r="AJ56" s="2"/>
      <c r="AK56" s="2"/>
      <c r="AL56" s="2"/>
      <c r="AM56" s="2"/>
      <c r="AN56" s="2"/>
      <c r="AO56" s="7">
        <f t="shared" si="246"/>
        <v>0</v>
      </c>
      <c r="AP56" s="19">
        <f t="shared" si="247"/>
        <v>0</v>
      </c>
      <c r="AQ56" s="6">
        <f t="shared" si="248"/>
        <v>0</v>
      </c>
      <c r="AR56" s="20">
        <f t="shared" si="249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250"/>
        <v>0</v>
      </c>
      <c r="BB56" s="19">
        <f t="shared" si="251"/>
        <v>0</v>
      </c>
      <c r="BC56" s="6">
        <f t="shared" si="252"/>
        <v>0</v>
      </c>
      <c r="BD56" s="20">
        <f t="shared" si="253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254"/>
        <v>0</v>
      </c>
      <c r="BN56" s="19">
        <f t="shared" si="255"/>
        <v>0</v>
      </c>
      <c r="BO56" s="6">
        <f t="shared" si="256"/>
        <v>0</v>
      </c>
      <c r="BP56" s="20">
        <f t="shared" si="257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258"/>
        <v>0</v>
      </c>
      <c r="BZ56" s="19">
        <f t="shared" si="259"/>
        <v>0</v>
      </c>
      <c r="CA56" s="6">
        <f t="shared" si="260"/>
        <v>0</v>
      </c>
      <c r="CB56" s="20">
        <f t="shared" si="261"/>
        <v>0</v>
      </c>
      <c r="CC56" s="24"/>
      <c r="CD56" s="1"/>
      <c r="CE56" s="2"/>
      <c r="CF56" s="2"/>
      <c r="CG56" s="2"/>
      <c r="CH56" s="2"/>
      <c r="CI56" s="2"/>
      <c r="CJ56" s="7">
        <f t="shared" si="262"/>
        <v>0</v>
      </c>
      <c r="CK56" s="19">
        <f t="shared" si="263"/>
        <v>0</v>
      </c>
      <c r="CL56" s="6">
        <f t="shared" si="264"/>
        <v>0</v>
      </c>
      <c r="CM56" s="20">
        <f t="shared" si="265"/>
        <v>0</v>
      </c>
      <c r="CN56" s="24"/>
      <c r="CO56" s="1"/>
      <c r="CP56" s="2"/>
      <c r="CQ56" s="2"/>
      <c r="CR56" s="2"/>
      <c r="CS56" s="2"/>
      <c r="CT56" s="2"/>
      <c r="CU56" s="7">
        <f t="shared" si="266"/>
        <v>0</v>
      </c>
      <c r="CV56" s="19">
        <f t="shared" si="267"/>
        <v>0</v>
      </c>
      <c r="CW56" s="6">
        <f t="shared" si="268"/>
        <v>0</v>
      </c>
      <c r="CX56" s="20">
        <f t="shared" si="269"/>
        <v>0</v>
      </c>
      <c r="CY56" s="24"/>
      <c r="CZ56" s="1"/>
      <c r="DA56" s="2"/>
      <c r="DB56" s="2"/>
      <c r="DC56" s="2"/>
      <c r="DD56" s="2"/>
      <c r="DE56" s="2"/>
      <c r="DF56" s="7">
        <f t="shared" si="270"/>
        <v>0</v>
      </c>
      <c r="DG56" s="19">
        <f t="shared" si="271"/>
        <v>0</v>
      </c>
      <c r="DH56" s="6">
        <f t="shared" si="272"/>
        <v>0</v>
      </c>
      <c r="DI56" s="20">
        <f t="shared" si="273"/>
        <v>0</v>
      </c>
      <c r="DJ56" s="24"/>
      <c r="DK56" s="1"/>
      <c r="DL56" s="2"/>
      <c r="DM56" s="2"/>
      <c r="DN56" s="2"/>
      <c r="DO56" s="2"/>
      <c r="DP56" s="2"/>
      <c r="DQ56" s="7">
        <f t="shared" si="274"/>
        <v>0</v>
      </c>
      <c r="DR56" s="19">
        <f t="shared" si="275"/>
        <v>0</v>
      </c>
      <c r="DS56" s="6">
        <f t="shared" si="276"/>
        <v>0</v>
      </c>
      <c r="DT56" s="20">
        <f t="shared" si="277"/>
        <v>0</v>
      </c>
      <c r="DU56" s="24"/>
      <c r="DV56" s="1"/>
      <c r="DW56" s="2"/>
      <c r="DX56" s="2"/>
      <c r="DY56" s="2"/>
      <c r="DZ56" s="2"/>
      <c r="EA56" s="2"/>
      <c r="EB56" s="7">
        <f t="shared" si="278"/>
        <v>0</v>
      </c>
      <c r="EC56" s="19">
        <f t="shared" si="279"/>
        <v>0</v>
      </c>
      <c r="ED56" s="6">
        <f t="shared" si="280"/>
        <v>0</v>
      </c>
      <c r="EE56" s="20">
        <f t="shared" si="281"/>
        <v>0</v>
      </c>
      <c r="EF56" s="24"/>
      <c r="EG56" s="1"/>
      <c r="EH56" s="2"/>
      <c r="EI56" s="2"/>
      <c r="EJ56" s="2"/>
      <c r="EK56" s="2"/>
      <c r="EL56" s="2"/>
      <c r="EM56" s="7">
        <f t="shared" si="282"/>
        <v>0</v>
      </c>
      <c r="EN56" s="19">
        <f t="shared" si="283"/>
        <v>0</v>
      </c>
      <c r="EO56" s="6">
        <f t="shared" si="284"/>
        <v>0</v>
      </c>
      <c r="EP56" s="20">
        <f t="shared" si="285"/>
        <v>0</v>
      </c>
      <c r="EQ56" s="24"/>
      <c r="ER56" s="1"/>
      <c r="ES56" s="2"/>
      <c r="ET56" s="2"/>
      <c r="EU56" s="2"/>
      <c r="EV56" s="2"/>
      <c r="EW56" s="2"/>
      <c r="EX56" s="7">
        <f t="shared" si="286"/>
        <v>0</v>
      </c>
      <c r="EY56" s="19">
        <f t="shared" si="287"/>
        <v>0</v>
      </c>
      <c r="EZ56" s="6">
        <f t="shared" si="288"/>
        <v>0</v>
      </c>
      <c r="FA56" s="20">
        <f t="shared" si="289"/>
        <v>0</v>
      </c>
      <c r="FB56" s="24"/>
      <c r="FC56" s="1"/>
      <c r="FD56" s="2"/>
      <c r="FE56" s="2"/>
      <c r="FF56" s="2"/>
      <c r="FG56" s="2"/>
      <c r="FH56" s="2"/>
      <c r="FI56" s="7">
        <f t="shared" si="290"/>
        <v>0</v>
      </c>
      <c r="FJ56" s="19">
        <f t="shared" si="291"/>
        <v>0</v>
      </c>
      <c r="FK56" s="6">
        <f t="shared" si="292"/>
        <v>0</v>
      </c>
      <c r="FL56" s="20">
        <f t="shared" si="293"/>
        <v>0</v>
      </c>
      <c r="FM56" s="24"/>
      <c r="FN56" s="1"/>
      <c r="FO56" s="2"/>
      <c r="FP56" s="2"/>
      <c r="FQ56" s="2"/>
      <c r="FR56" s="2"/>
      <c r="FS56" s="2"/>
      <c r="FT56" s="7">
        <f t="shared" si="294"/>
        <v>0</v>
      </c>
      <c r="FU56" s="19">
        <f t="shared" si="295"/>
        <v>0</v>
      </c>
      <c r="FV56" s="6">
        <f t="shared" si="296"/>
        <v>0</v>
      </c>
      <c r="FW56" s="20">
        <f t="shared" si="297"/>
        <v>0</v>
      </c>
      <c r="FX56" s="24"/>
      <c r="FY56" s="1"/>
      <c r="FZ56" s="2"/>
      <c r="GA56" s="2"/>
      <c r="GB56" s="2"/>
      <c r="GC56" s="2"/>
      <c r="GD56" s="2"/>
      <c r="GE56" s="7">
        <f t="shared" si="298"/>
        <v>0</v>
      </c>
      <c r="GF56" s="19">
        <f t="shared" si="299"/>
        <v>0</v>
      </c>
      <c r="GG56" s="6">
        <f t="shared" si="300"/>
        <v>0</v>
      </c>
      <c r="GH56" s="20">
        <f t="shared" si="301"/>
        <v>0</v>
      </c>
      <c r="GI56" s="24"/>
      <c r="GJ56" s="1"/>
      <c r="GK56" s="2"/>
      <c r="GL56" s="2"/>
      <c r="GM56" s="2"/>
      <c r="GN56" s="2"/>
      <c r="GO56" s="2"/>
      <c r="GP56" s="7">
        <f t="shared" si="302"/>
        <v>0</v>
      </c>
      <c r="GQ56" s="19">
        <f t="shared" si="303"/>
        <v>0</v>
      </c>
      <c r="GR56" s="6">
        <f t="shared" si="304"/>
        <v>0</v>
      </c>
      <c r="GS56" s="20">
        <f t="shared" si="305"/>
        <v>0</v>
      </c>
      <c r="GT56" s="24"/>
      <c r="GU56" s="1"/>
      <c r="GV56" s="2"/>
      <c r="GW56" s="2"/>
      <c r="GX56" s="2"/>
      <c r="GY56" s="2"/>
      <c r="GZ56" s="2"/>
      <c r="HA56" s="7">
        <f t="shared" si="306"/>
        <v>0</v>
      </c>
      <c r="HB56" s="19">
        <f t="shared" si="307"/>
        <v>0</v>
      </c>
      <c r="HC56" s="6">
        <f t="shared" si="308"/>
        <v>0</v>
      </c>
      <c r="HD56" s="20">
        <f t="shared" si="309"/>
        <v>0</v>
      </c>
      <c r="HE56" s="24"/>
      <c r="HF56" s="1"/>
      <c r="HG56" s="2"/>
      <c r="HH56" s="2"/>
      <c r="HI56" s="2"/>
      <c r="HJ56" s="2"/>
      <c r="HK56" s="2"/>
      <c r="HL56" s="7">
        <f t="shared" si="310"/>
        <v>0</v>
      </c>
      <c r="HM56" s="19">
        <f t="shared" si="311"/>
        <v>0</v>
      </c>
      <c r="HN56" s="6">
        <f t="shared" si="312"/>
        <v>0</v>
      </c>
      <c r="HO56" s="20">
        <f t="shared" si="313"/>
        <v>0</v>
      </c>
      <c r="HP56" s="24"/>
      <c r="HQ56" s="1"/>
      <c r="HR56" s="2"/>
      <c r="HS56" s="2"/>
      <c r="HT56" s="2"/>
      <c r="HU56" s="2"/>
      <c r="HV56" s="2"/>
      <c r="HW56" s="7">
        <f t="shared" si="314"/>
        <v>0</v>
      </c>
      <c r="HX56" s="19">
        <f t="shared" si="315"/>
        <v>0</v>
      </c>
      <c r="HY56" s="6">
        <f t="shared" si="316"/>
        <v>0</v>
      </c>
      <c r="HZ56" s="20">
        <f t="shared" si="317"/>
        <v>0</v>
      </c>
      <c r="IA56" s="24"/>
      <c r="IB56" s="1"/>
      <c r="IC56" s="2"/>
      <c r="ID56" s="2"/>
      <c r="IE56" s="2"/>
      <c r="IF56" s="2"/>
      <c r="IG56" s="2"/>
      <c r="IH56" s="7">
        <f t="shared" si="318"/>
        <v>0</v>
      </c>
      <c r="II56" s="19">
        <f t="shared" si="319"/>
        <v>0</v>
      </c>
      <c r="IJ56" s="6">
        <f t="shared" si="320"/>
        <v>0</v>
      </c>
      <c r="IK56" s="20">
        <f t="shared" si="321"/>
        <v>0</v>
      </c>
    </row>
    <row r="57" spans="1:245" ht="12.75" hidden="1">
      <c r="A57" s="26">
        <v>54</v>
      </c>
      <c r="B57" s="9"/>
      <c r="C57" s="9"/>
      <c r="D57" s="10"/>
      <c r="E57" s="10"/>
      <c r="F57" s="21"/>
      <c r="G57" s="22">
        <f t="shared" si="236"/>
      </c>
      <c r="H57" s="17">
        <f>IF(AND($H$2="Y",J57&gt;0,OR(AND(G57=1,G76=10),AND(G57=2,G85=20),AND(G57=3,G94=30),AND(G57=4,G103=40),AND(G57=5,G112=50),AND(G57=6,G121=60),AND(G57=7,G130=70),AND(G57=8,G139=80),AND(G57=9,G148=90),AND(G57=10,G157=100))),VLOOKUP(J57-1,SortLookup!$A$13:$B$16,2,FALSE),"")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237"/>
        <v>0</v>
      </c>
      <c r="L57" s="30">
        <f t="shared" si="238"/>
        <v>0</v>
      </c>
      <c r="M57" s="8">
        <f t="shared" si="239"/>
        <v>0</v>
      </c>
      <c r="N57" s="31">
        <f t="shared" si="240"/>
        <v>0</v>
      </c>
      <c r="O57" s="32">
        <f t="shared" si="241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242"/>
        <v>0</v>
      </c>
      <c r="AC57" s="19">
        <f t="shared" si="243"/>
        <v>0</v>
      </c>
      <c r="AD57" s="6">
        <f t="shared" si="244"/>
        <v>0</v>
      </c>
      <c r="AE57" s="20">
        <f t="shared" si="245"/>
        <v>0</v>
      </c>
      <c r="AF57" s="1"/>
      <c r="AG57" s="1"/>
      <c r="AH57" s="1"/>
      <c r="AI57" s="1"/>
      <c r="AJ57" s="2"/>
      <c r="AK57" s="2"/>
      <c r="AL57" s="2"/>
      <c r="AM57" s="2"/>
      <c r="AN57" s="2"/>
      <c r="AO57" s="7">
        <f t="shared" si="246"/>
        <v>0</v>
      </c>
      <c r="AP57" s="19">
        <f t="shared" si="247"/>
        <v>0</v>
      </c>
      <c r="AQ57" s="6">
        <f t="shared" si="248"/>
        <v>0</v>
      </c>
      <c r="AR57" s="20">
        <f t="shared" si="249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250"/>
        <v>0</v>
      </c>
      <c r="BB57" s="19">
        <f t="shared" si="251"/>
        <v>0</v>
      </c>
      <c r="BC57" s="6">
        <f t="shared" si="252"/>
        <v>0</v>
      </c>
      <c r="BD57" s="20">
        <f t="shared" si="253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254"/>
        <v>0</v>
      </c>
      <c r="BN57" s="19">
        <f t="shared" si="255"/>
        <v>0</v>
      </c>
      <c r="BO57" s="6">
        <f t="shared" si="256"/>
        <v>0</v>
      </c>
      <c r="BP57" s="20">
        <f t="shared" si="257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258"/>
        <v>0</v>
      </c>
      <c r="BZ57" s="19">
        <f t="shared" si="259"/>
        <v>0</v>
      </c>
      <c r="CA57" s="6">
        <f t="shared" si="260"/>
        <v>0</v>
      </c>
      <c r="CB57" s="20">
        <f t="shared" si="261"/>
        <v>0</v>
      </c>
      <c r="CC57" s="24"/>
      <c r="CD57" s="1"/>
      <c r="CE57" s="2"/>
      <c r="CF57" s="2"/>
      <c r="CG57" s="2"/>
      <c r="CH57" s="2"/>
      <c r="CI57" s="2"/>
      <c r="CJ57" s="7">
        <f t="shared" si="262"/>
        <v>0</v>
      </c>
      <c r="CK57" s="19">
        <f t="shared" si="263"/>
        <v>0</v>
      </c>
      <c r="CL57" s="6">
        <f t="shared" si="264"/>
        <v>0</v>
      </c>
      <c r="CM57" s="20">
        <f t="shared" si="265"/>
        <v>0</v>
      </c>
      <c r="CN57" s="24"/>
      <c r="CO57" s="1"/>
      <c r="CP57" s="2"/>
      <c r="CQ57" s="2"/>
      <c r="CR57" s="2"/>
      <c r="CS57" s="2"/>
      <c r="CT57" s="2"/>
      <c r="CU57" s="7">
        <f t="shared" si="266"/>
        <v>0</v>
      </c>
      <c r="CV57" s="19">
        <f t="shared" si="267"/>
        <v>0</v>
      </c>
      <c r="CW57" s="6">
        <f t="shared" si="268"/>
        <v>0</v>
      </c>
      <c r="CX57" s="20">
        <f t="shared" si="269"/>
        <v>0</v>
      </c>
      <c r="CY57" s="24"/>
      <c r="CZ57" s="1"/>
      <c r="DA57" s="2"/>
      <c r="DB57" s="2"/>
      <c r="DC57" s="2"/>
      <c r="DD57" s="2"/>
      <c r="DE57" s="2"/>
      <c r="DF57" s="7">
        <f t="shared" si="270"/>
        <v>0</v>
      </c>
      <c r="DG57" s="19">
        <f t="shared" si="271"/>
        <v>0</v>
      </c>
      <c r="DH57" s="6">
        <f t="shared" si="272"/>
        <v>0</v>
      </c>
      <c r="DI57" s="20">
        <f t="shared" si="273"/>
        <v>0</v>
      </c>
      <c r="DJ57" s="24"/>
      <c r="DK57" s="1"/>
      <c r="DL57" s="2"/>
      <c r="DM57" s="2"/>
      <c r="DN57" s="2"/>
      <c r="DO57" s="2"/>
      <c r="DP57" s="2"/>
      <c r="DQ57" s="7">
        <f t="shared" si="274"/>
        <v>0</v>
      </c>
      <c r="DR57" s="19">
        <f t="shared" si="275"/>
        <v>0</v>
      </c>
      <c r="DS57" s="6">
        <f t="shared" si="276"/>
        <v>0</v>
      </c>
      <c r="DT57" s="20">
        <f t="shared" si="277"/>
        <v>0</v>
      </c>
      <c r="DU57" s="24"/>
      <c r="DV57" s="1"/>
      <c r="DW57" s="2"/>
      <c r="DX57" s="2"/>
      <c r="DY57" s="2"/>
      <c r="DZ57" s="2"/>
      <c r="EA57" s="2"/>
      <c r="EB57" s="7">
        <f t="shared" si="278"/>
        <v>0</v>
      </c>
      <c r="EC57" s="19">
        <f t="shared" si="279"/>
        <v>0</v>
      </c>
      <c r="ED57" s="6">
        <f t="shared" si="280"/>
        <v>0</v>
      </c>
      <c r="EE57" s="20">
        <f t="shared" si="281"/>
        <v>0</v>
      </c>
      <c r="EF57" s="24"/>
      <c r="EG57" s="1"/>
      <c r="EH57" s="2"/>
      <c r="EI57" s="2"/>
      <c r="EJ57" s="2"/>
      <c r="EK57" s="2"/>
      <c r="EL57" s="2"/>
      <c r="EM57" s="7">
        <f t="shared" si="282"/>
        <v>0</v>
      </c>
      <c r="EN57" s="19">
        <f t="shared" si="283"/>
        <v>0</v>
      </c>
      <c r="EO57" s="6">
        <f t="shared" si="284"/>
        <v>0</v>
      </c>
      <c r="EP57" s="20">
        <f t="shared" si="285"/>
        <v>0</v>
      </c>
      <c r="EQ57" s="24"/>
      <c r="ER57" s="1"/>
      <c r="ES57" s="2"/>
      <c r="ET57" s="2"/>
      <c r="EU57" s="2"/>
      <c r="EV57" s="2"/>
      <c r="EW57" s="2"/>
      <c r="EX57" s="7">
        <f t="shared" si="286"/>
        <v>0</v>
      </c>
      <c r="EY57" s="19">
        <f t="shared" si="287"/>
        <v>0</v>
      </c>
      <c r="EZ57" s="6">
        <f t="shared" si="288"/>
        <v>0</v>
      </c>
      <c r="FA57" s="20">
        <f t="shared" si="289"/>
        <v>0</v>
      </c>
      <c r="FB57" s="24"/>
      <c r="FC57" s="1"/>
      <c r="FD57" s="2"/>
      <c r="FE57" s="2"/>
      <c r="FF57" s="2"/>
      <c r="FG57" s="2"/>
      <c r="FH57" s="2"/>
      <c r="FI57" s="7">
        <f t="shared" si="290"/>
        <v>0</v>
      </c>
      <c r="FJ57" s="19">
        <f t="shared" si="291"/>
        <v>0</v>
      </c>
      <c r="FK57" s="6">
        <f t="shared" si="292"/>
        <v>0</v>
      </c>
      <c r="FL57" s="20">
        <f t="shared" si="293"/>
        <v>0</v>
      </c>
      <c r="FM57" s="24"/>
      <c r="FN57" s="1"/>
      <c r="FO57" s="2"/>
      <c r="FP57" s="2"/>
      <c r="FQ57" s="2"/>
      <c r="FR57" s="2"/>
      <c r="FS57" s="2"/>
      <c r="FT57" s="7">
        <f t="shared" si="294"/>
        <v>0</v>
      </c>
      <c r="FU57" s="19">
        <f t="shared" si="295"/>
        <v>0</v>
      </c>
      <c r="FV57" s="6">
        <f t="shared" si="296"/>
        <v>0</v>
      </c>
      <c r="FW57" s="20">
        <f t="shared" si="297"/>
        <v>0</v>
      </c>
      <c r="FX57" s="24"/>
      <c r="FY57" s="1"/>
      <c r="FZ57" s="2"/>
      <c r="GA57" s="2"/>
      <c r="GB57" s="2"/>
      <c r="GC57" s="2"/>
      <c r="GD57" s="2"/>
      <c r="GE57" s="7">
        <f t="shared" si="298"/>
        <v>0</v>
      </c>
      <c r="GF57" s="19">
        <f t="shared" si="299"/>
        <v>0</v>
      </c>
      <c r="GG57" s="6">
        <f t="shared" si="300"/>
        <v>0</v>
      </c>
      <c r="GH57" s="20">
        <f t="shared" si="301"/>
        <v>0</v>
      </c>
      <c r="GI57" s="24"/>
      <c r="GJ57" s="1"/>
      <c r="GK57" s="2"/>
      <c r="GL57" s="2"/>
      <c r="GM57" s="2"/>
      <c r="GN57" s="2"/>
      <c r="GO57" s="2"/>
      <c r="GP57" s="7">
        <f t="shared" si="302"/>
        <v>0</v>
      </c>
      <c r="GQ57" s="19">
        <f t="shared" si="303"/>
        <v>0</v>
      </c>
      <c r="GR57" s="6">
        <f t="shared" si="304"/>
        <v>0</v>
      </c>
      <c r="GS57" s="20">
        <f t="shared" si="305"/>
        <v>0</v>
      </c>
      <c r="GT57" s="24"/>
      <c r="GU57" s="1"/>
      <c r="GV57" s="2"/>
      <c r="GW57" s="2"/>
      <c r="GX57" s="2"/>
      <c r="GY57" s="2"/>
      <c r="GZ57" s="2"/>
      <c r="HA57" s="7">
        <f t="shared" si="306"/>
        <v>0</v>
      </c>
      <c r="HB57" s="19">
        <f t="shared" si="307"/>
        <v>0</v>
      </c>
      <c r="HC57" s="6">
        <f t="shared" si="308"/>
        <v>0</v>
      </c>
      <c r="HD57" s="20">
        <f t="shared" si="309"/>
        <v>0</v>
      </c>
      <c r="HE57" s="24"/>
      <c r="HF57" s="1"/>
      <c r="HG57" s="2"/>
      <c r="HH57" s="2"/>
      <c r="HI57" s="2"/>
      <c r="HJ57" s="2"/>
      <c r="HK57" s="2"/>
      <c r="HL57" s="7">
        <f t="shared" si="310"/>
        <v>0</v>
      </c>
      <c r="HM57" s="19">
        <f t="shared" si="311"/>
        <v>0</v>
      </c>
      <c r="HN57" s="6">
        <f t="shared" si="312"/>
        <v>0</v>
      </c>
      <c r="HO57" s="20">
        <f t="shared" si="313"/>
        <v>0</v>
      </c>
      <c r="HP57" s="24"/>
      <c r="HQ57" s="1"/>
      <c r="HR57" s="2"/>
      <c r="HS57" s="2"/>
      <c r="HT57" s="2"/>
      <c r="HU57" s="2"/>
      <c r="HV57" s="2"/>
      <c r="HW57" s="7">
        <f t="shared" si="314"/>
        <v>0</v>
      </c>
      <c r="HX57" s="19">
        <f t="shared" si="315"/>
        <v>0</v>
      </c>
      <c r="HY57" s="6">
        <f t="shared" si="316"/>
        <v>0</v>
      </c>
      <c r="HZ57" s="20">
        <f t="shared" si="317"/>
        <v>0</v>
      </c>
      <c r="IA57" s="24"/>
      <c r="IB57" s="1"/>
      <c r="IC57" s="2"/>
      <c r="ID57" s="2"/>
      <c r="IE57" s="2"/>
      <c r="IF57" s="2"/>
      <c r="IG57" s="2"/>
      <c r="IH57" s="7">
        <f t="shared" si="318"/>
        <v>0</v>
      </c>
      <c r="II57" s="19">
        <f t="shared" si="319"/>
        <v>0</v>
      </c>
      <c r="IJ57" s="6">
        <f t="shared" si="320"/>
        <v>0</v>
      </c>
      <c r="IK57" s="20">
        <f t="shared" si="321"/>
        <v>0</v>
      </c>
    </row>
    <row r="58" spans="1:245" ht="12.75" hidden="1">
      <c r="A58" s="26">
        <v>55</v>
      </c>
      <c r="B58" s="9"/>
      <c r="C58" s="9"/>
      <c r="D58" s="10"/>
      <c r="E58" s="10"/>
      <c r="F58" s="21"/>
      <c r="G58" s="22">
        <f t="shared" si="236"/>
      </c>
      <c r="H58" s="17">
        <f>IF(AND($H$2="Y",J58&gt;0,OR(AND(G58=1,G77=10),AND(G58=2,G86=20),AND(G58=3,G95=30),AND(G58=4,G104=40),AND(G58=5,G113=50),AND(G58=6,G122=60),AND(G58=7,G131=70),AND(G58=8,G140=80),AND(G58=9,G149=90),AND(G58=10,G158=100))),VLOOKUP(J58-1,SortLookup!$A$13:$B$16,2,FALSE),"")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237"/>
        <v>0</v>
      </c>
      <c r="L58" s="30">
        <f t="shared" si="238"/>
        <v>0</v>
      </c>
      <c r="M58" s="8">
        <f t="shared" si="239"/>
        <v>0</v>
      </c>
      <c r="N58" s="31">
        <f t="shared" si="240"/>
        <v>0</v>
      </c>
      <c r="O58" s="32">
        <f t="shared" si="241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242"/>
        <v>0</v>
      </c>
      <c r="AC58" s="19">
        <f t="shared" si="243"/>
        <v>0</v>
      </c>
      <c r="AD58" s="6">
        <f t="shared" si="244"/>
        <v>0</v>
      </c>
      <c r="AE58" s="20">
        <f t="shared" si="245"/>
        <v>0</v>
      </c>
      <c r="AF58" s="1"/>
      <c r="AG58" s="1"/>
      <c r="AH58" s="1"/>
      <c r="AI58" s="1"/>
      <c r="AJ58" s="2"/>
      <c r="AK58" s="2"/>
      <c r="AL58" s="2"/>
      <c r="AM58" s="2"/>
      <c r="AN58" s="2"/>
      <c r="AO58" s="7">
        <f t="shared" si="246"/>
        <v>0</v>
      </c>
      <c r="AP58" s="19">
        <f t="shared" si="247"/>
        <v>0</v>
      </c>
      <c r="AQ58" s="6">
        <f t="shared" si="248"/>
        <v>0</v>
      </c>
      <c r="AR58" s="20">
        <f t="shared" si="249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250"/>
        <v>0</v>
      </c>
      <c r="BB58" s="19">
        <f t="shared" si="251"/>
        <v>0</v>
      </c>
      <c r="BC58" s="6">
        <f t="shared" si="252"/>
        <v>0</v>
      </c>
      <c r="BD58" s="20">
        <f t="shared" si="253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254"/>
        <v>0</v>
      </c>
      <c r="BN58" s="19">
        <f t="shared" si="255"/>
        <v>0</v>
      </c>
      <c r="BO58" s="6">
        <f t="shared" si="256"/>
        <v>0</v>
      </c>
      <c r="BP58" s="20">
        <f t="shared" si="257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258"/>
        <v>0</v>
      </c>
      <c r="BZ58" s="19">
        <f t="shared" si="259"/>
        <v>0</v>
      </c>
      <c r="CA58" s="6">
        <f t="shared" si="260"/>
        <v>0</v>
      </c>
      <c r="CB58" s="20">
        <f t="shared" si="261"/>
        <v>0</v>
      </c>
      <c r="CC58" s="24"/>
      <c r="CD58" s="1"/>
      <c r="CE58" s="2"/>
      <c r="CF58" s="2"/>
      <c r="CG58" s="2"/>
      <c r="CH58" s="2"/>
      <c r="CI58" s="2"/>
      <c r="CJ58" s="7">
        <f t="shared" si="262"/>
        <v>0</v>
      </c>
      <c r="CK58" s="19">
        <f t="shared" si="263"/>
        <v>0</v>
      </c>
      <c r="CL58" s="6">
        <f t="shared" si="264"/>
        <v>0</v>
      </c>
      <c r="CM58" s="20">
        <f t="shared" si="265"/>
        <v>0</v>
      </c>
      <c r="CN58" s="24"/>
      <c r="CO58" s="1"/>
      <c r="CP58" s="2"/>
      <c r="CQ58" s="2"/>
      <c r="CR58" s="2"/>
      <c r="CS58" s="2"/>
      <c r="CT58" s="2"/>
      <c r="CU58" s="7">
        <f t="shared" si="266"/>
        <v>0</v>
      </c>
      <c r="CV58" s="19">
        <f t="shared" si="267"/>
        <v>0</v>
      </c>
      <c r="CW58" s="6">
        <f t="shared" si="268"/>
        <v>0</v>
      </c>
      <c r="CX58" s="20">
        <f t="shared" si="269"/>
        <v>0</v>
      </c>
      <c r="CY58" s="24"/>
      <c r="CZ58" s="1"/>
      <c r="DA58" s="2"/>
      <c r="DB58" s="2"/>
      <c r="DC58" s="2"/>
      <c r="DD58" s="2"/>
      <c r="DE58" s="2"/>
      <c r="DF58" s="7">
        <f t="shared" si="270"/>
        <v>0</v>
      </c>
      <c r="DG58" s="19">
        <f t="shared" si="271"/>
        <v>0</v>
      </c>
      <c r="DH58" s="6">
        <f t="shared" si="272"/>
        <v>0</v>
      </c>
      <c r="DI58" s="20">
        <f t="shared" si="273"/>
        <v>0</v>
      </c>
      <c r="DJ58" s="24"/>
      <c r="DK58" s="1"/>
      <c r="DL58" s="2"/>
      <c r="DM58" s="2"/>
      <c r="DN58" s="2"/>
      <c r="DO58" s="2"/>
      <c r="DP58" s="2"/>
      <c r="DQ58" s="7">
        <f t="shared" si="274"/>
        <v>0</v>
      </c>
      <c r="DR58" s="19">
        <f t="shared" si="275"/>
        <v>0</v>
      </c>
      <c r="DS58" s="6">
        <f t="shared" si="276"/>
        <v>0</v>
      </c>
      <c r="DT58" s="20">
        <f t="shared" si="277"/>
        <v>0</v>
      </c>
      <c r="DU58" s="24"/>
      <c r="DV58" s="1"/>
      <c r="DW58" s="2"/>
      <c r="DX58" s="2"/>
      <c r="DY58" s="2"/>
      <c r="DZ58" s="2"/>
      <c r="EA58" s="2"/>
      <c r="EB58" s="7">
        <f t="shared" si="278"/>
        <v>0</v>
      </c>
      <c r="EC58" s="19">
        <f t="shared" si="279"/>
        <v>0</v>
      </c>
      <c r="ED58" s="6">
        <f t="shared" si="280"/>
        <v>0</v>
      </c>
      <c r="EE58" s="20">
        <f t="shared" si="281"/>
        <v>0</v>
      </c>
      <c r="EF58" s="24"/>
      <c r="EG58" s="1"/>
      <c r="EH58" s="2"/>
      <c r="EI58" s="2"/>
      <c r="EJ58" s="2"/>
      <c r="EK58" s="2"/>
      <c r="EL58" s="2"/>
      <c r="EM58" s="7">
        <f t="shared" si="282"/>
        <v>0</v>
      </c>
      <c r="EN58" s="19">
        <f t="shared" si="283"/>
        <v>0</v>
      </c>
      <c r="EO58" s="6">
        <f t="shared" si="284"/>
        <v>0</v>
      </c>
      <c r="EP58" s="20">
        <f t="shared" si="285"/>
        <v>0</v>
      </c>
      <c r="EQ58" s="24"/>
      <c r="ER58" s="1"/>
      <c r="ES58" s="2"/>
      <c r="ET58" s="2"/>
      <c r="EU58" s="2"/>
      <c r="EV58" s="2"/>
      <c r="EW58" s="2"/>
      <c r="EX58" s="7">
        <f t="shared" si="286"/>
        <v>0</v>
      </c>
      <c r="EY58" s="19">
        <f t="shared" si="287"/>
        <v>0</v>
      </c>
      <c r="EZ58" s="6">
        <f t="shared" si="288"/>
        <v>0</v>
      </c>
      <c r="FA58" s="20">
        <f t="shared" si="289"/>
        <v>0</v>
      </c>
      <c r="FB58" s="24"/>
      <c r="FC58" s="1"/>
      <c r="FD58" s="2"/>
      <c r="FE58" s="2"/>
      <c r="FF58" s="2"/>
      <c r="FG58" s="2"/>
      <c r="FH58" s="2"/>
      <c r="FI58" s="7">
        <f t="shared" si="290"/>
        <v>0</v>
      </c>
      <c r="FJ58" s="19">
        <f t="shared" si="291"/>
        <v>0</v>
      </c>
      <c r="FK58" s="6">
        <f t="shared" si="292"/>
        <v>0</v>
      </c>
      <c r="FL58" s="20">
        <f t="shared" si="293"/>
        <v>0</v>
      </c>
      <c r="FM58" s="24"/>
      <c r="FN58" s="1"/>
      <c r="FO58" s="2"/>
      <c r="FP58" s="2"/>
      <c r="FQ58" s="2"/>
      <c r="FR58" s="2"/>
      <c r="FS58" s="2"/>
      <c r="FT58" s="7">
        <f t="shared" si="294"/>
        <v>0</v>
      </c>
      <c r="FU58" s="19">
        <f t="shared" si="295"/>
        <v>0</v>
      </c>
      <c r="FV58" s="6">
        <f t="shared" si="296"/>
        <v>0</v>
      </c>
      <c r="FW58" s="20">
        <f t="shared" si="297"/>
        <v>0</v>
      </c>
      <c r="FX58" s="24"/>
      <c r="FY58" s="1"/>
      <c r="FZ58" s="2"/>
      <c r="GA58" s="2"/>
      <c r="GB58" s="2"/>
      <c r="GC58" s="2"/>
      <c r="GD58" s="2"/>
      <c r="GE58" s="7">
        <f t="shared" si="298"/>
        <v>0</v>
      </c>
      <c r="GF58" s="19">
        <f t="shared" si="299"/>
        <v>0</v>
      </c>
      <c r="GG58" s="6">
        <f t="shared" si="300"/>
        <v>0</v>
      </c>
      <c r="GH58" s="20">
        <f t="shared" si="301"/>
        <v>0</v>
      </c>
      <c r="GI58" s="24"/>
      <c r="GJ58" s="1"/>
      <c r="GK58" s="2"/>
      <c r="GL58" s="2"/>
      <c r="GM58" s="2"/>
      <c r="GN58" s="2"/>
      <c r="GO58" s="2"/>
      <c r="GP58" s="7">
        <f t="shared" si="302"/>
        <v>0</v>
      </c>
      <c r="GQ58" s="19">
        <f t="shared" si="303"/>
        <v>0</v>
      </c>
      <c r="GR58" s="6">
        <f t="shared" si="304"/>
        <v>0</v>
      </c>
      <c r="GS58" s="20">
        <f t="shared" si="305"/>
        <v>0</v>
      </c>
      <c r="GT58" s="24"/>
      <c r="GU58" s="1"/>
      <c r="GV58" s="2"/>
      <c r="GW58" s="2"/>
      <c r="GX58" s="2"/>
      <c r="GY58" s="2"/>
      <c r="GZ58" s="2"/>
      <c r="HA58" s="7">
        <f t="shared" si="306"/>
        <v>0</v>
      </c>
      <c r="HB58" s="19">
        <f t="shared" si="307"/>
        <v>0</v>
      </c>
      <c r="HC58" s="6">
        <f t="shared" si="308"/>
        <v>0</v>
      </c>
      <c r="HD58" s="20">
        <f t="shared" si="309"/>
        <v>0</v>
      </c>
      <c r="HE58" s="24"/>
      <c r="HF58" s="1"/>
      <c r="HG58" s="2"/>
      <c r="HH58" s="2"/>
      <c r="HI58" s="2"/>
      <c r="HJ58" s="2"/>
      <c r="HK58" s="2"/>
      <c r="HL58" s="7">
        <f t="shared" si="310"/>
        <v>0</v>
      </c>
      <c r="HM58" s="19">
        <f t="shared" si="311"/>
        <v>0</v>
      </c>
      <c r="HN58" s="6">
        <f t="shared" si="312"/>
        <v>0</v>
      </c>
      <c r="HO58" s="20">
        <f t="shared" si="313"/>
        <v>0</v>
      </c>
      <c r="HP58" s="24"/>
      <c r="HQ58" s="1"/>
      <c r="HR58" s="2"/>
      <c r="HS58" s="2"/>
      <c r="HT58" s="2"/>
      <c r="HU58" s="2"/>
      <c r="HV58" s="2"/>
      <c r="HW58" s="7">
        <f t="shared" si="314"/>
        <v>0</v>
      </c>
      <c r="HX58" s="19">
        <f t="shared" si="315"/>
        <v>0</v>
      </c>
      <c r="HY58" s="6">
        <f t="shared" si="316"/>
        <v>0</v>
      </c>
      <c r="HZ58" s="20">
        <f t="shared" si="317"/>
        <v>0</v>
      </c>
      <c r="IA58" s="24"/>
      <c r="IB58" s="1"/>
      <c r="IC58" s="2"/>
      <c r="ID58" s="2"/>
      <c r="IE58" s="2"/>
      <c r="IF58" s="2"/>
      <c r="IG58" s="2"/>
      <c r="IH58" s="7">
        <f t="shared" si="318"/>
        <v>0</v>
      </c>
      <c r="II58" s="19">
        <f t="shared" si="319"/>
        <v>0</v>
      </c>
      <c r="IJ58" s="6">
        <f t="shared" si="320"/>
        <v>0</v>
      </c>
      <c r="IK58" s="20">
        <f t="shared" si="321"/>
        <v>0</v>
      </c>
    </row>
    <row r="59" spans="1:245" ht="12.75" hidden="1">
      <c r="A59" s="26">
        <v>56</v>
      </c>
      <c r="B59" s="9"/>
      <c r="C59" s="9"/>
      <c r="D59" s="10"/>
      <c r="E59" s="10"/>
      <c r="F59" s="21"/>
      <c r="G59" s="22">
        <f t="shared" si="236"/>
      </c>
      <c r="H59" s="17">
        <f>IF(AND($H$2="Y",J59&gt;0,OR(AND(G59=1,G78=10),AND(G59=2,G87=20),AND(G59=3,G96=30),AND(G59=4,G105=40),AND(G59=5,G114=50),AND(G59=6,G123=60),AND(G59=7,G132=70),AND(G59=8,G141=80),AND(G59=9,G150=90),AND(G59=10,G159=100))),VLOOKUP(J59-1,SortLookup!$A$13:$B$16,2,FALSE),"")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237"/>
        <v>0</v>
      </c>
      <c r="L59" s="30">
        <f t="shared" si="238"/>
        <v>0</v>
      </c>
      <c r="M59" s="8">
        <f t="shared" si="239"/>
        <v>0</v>
      </c>
      <c r="N59" s="31">
        <f t="shared" si="240"/>
        <v>0</v>
      </c>
      <c r="O59" s="32">
        <f t="shared" si="241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242"/>
        <v>0</v>
      </c>
      <c r="AC59" s="19">
        <f t="shared" si="243"/>
        <v>0</v>
      </c>
      <c r="AD59" s="6">
        <f t="shared" si="244"/>
        <v>0</v>
      </c>
      <c r="AE59" s="20">
        <f t="shared" si="245"/>
        <v>0</v>
      </c>
      <c r="AF59" s="1"/>
      <c r="AG59" s="1"/>
      <c r="AH59" s="1"/>
      <c r="AI59" s="1"/>
      <c r="AJ59" s="2"/>
      <c r="AK59" s="2"/>
      <c r="AL59" s="2"/>
      <c r="AM59" s="2"/>
      <c r="AN59" s="2"/>
      <c r="AO59" s="7">
        <f t="shared" si="246"/>
        <v>0</v>
      </c>
      <c r="AP59" s="19">
        <f t="shared" si="247"/>
        <v>0</v>
      </c>
      <c r="AQ59" s="6">
        <f t="shared" si="248"/>
        <v>0</v>
      </c>
      <c r="AR59" s="20">
        <f t="shared" si="249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250"/>
        <v>0</v>
      </c>
      <c r="BB59" s="19">
        <f t="shared" si="251"/>
        <v>0</v>
      </c>
      <c r="BC59" s="6">
        <f t="shared" si="252"/>
        <v>0</v>
      </c>
      <c r="BD59" s="20">
        <f t="shared" si="253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254"/>
        <v>0</v>
      </c>
      <c r="BN59" s="19">
        <f t="shared" si="255"/>
        <v>0</v>
      </c>
      <c r="BO59" s="6">
        <f t="shared" si="256"/>
        <v>0</v>
      </c>
      <c r="BP59" s="20">
        <f t="shared" si="257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258"/>
        <v>0</v>
      </c>
      <c r="BZ59" s="19">
        <f t="shared" si="259"/>
        <v>0</v>
      </c>
      <c r="CA59" s="6">
        <f t="shared" si="260"/>
        <v>0</v>
      </c>
      <c r="CB59" s="20">
        <f t="shared" si="261"/>
        <v>0</v>
      </c>
      <c r="CC59" s="24"/>
      <c r="CD59" s="1"/>
      <c r="CE59" s="2"/>
      <c r="CF59" s="2"/>
      <c r="CG59" s="2"/>
      <c r="CH59" s="2"/>
      <c r="CI59" s="2"/>
      <c r="CJ59" s="7">
        <f t="shared" si="262"/>
        <v>0</v>
      </c>
      <c r="CK59" s="19">
        <f t="shared" si="263"/>
        <v>0</v>
      </c>
      <c r="CL59" s="6">
        <f t="shared" si="264"/>
        <v>0</v>
      </c>
      <c r="CM59" s="20">
        <f t="shared" si="265"/>
        <v>0</v>
      </c>
      <c r="CN59" s="24"/>
      <c r="CO59" s="1"/>
      <c r="CP59" s="2"/>
      <c r="CQ59" s="2"/>
      <c r="CR59" s="2"/>
      <c r="CS59" s="2"/>
      <c r="CT59" s="2"/>
      <c r="CU59" s="7">
        <f t="shared" si="266"/>
        <v>0</v>
      </c>
      <c r="CV59" s="19">
        <f t="shared" si="267"/>
        <v>0</v>
      </c>
      <c r="CW59" s="6">
        <f t="shared" si="268"/>
        <v>0</v>
      </c>
      <c r="CX59" s="20">
        <f t="shared" si="269"/>
        <v>0</v>
      </c>
      <c r="CY59" s="24"/>
      <c r="CZ59" s="1"/>
      <c r="DA59" s="2"/>
      <c r="DB59" s="2"/>
      <c r="DC59" s="2"/>
      <c r="DD59" s="2"/>
      <c r="DE59" s="2"/>
      <c r="DF59" s="7">
        <f t="shared" si="270"/>
        <v>0</v>
      </c>
      <c r="DG59" s="19">
        <f t="shared" si="271"/>
        <v>0</v>
      </c>
      <c r="DH59" s="6">
        <f t="shared" si="272"/>
        <v>0</v>
      </c>
      <c r="DI59" s="20">
        <f t="shared" si="273"/>
        <v>0</v>
      </c>
      <c r="DJ59" s="24"/>
      <c r="DK59" s="1"/>
      <c r="DL59" s="2"/>
      <c r="DM59" s="2"/>
      <c r="DN59" s="2"/>
      <c r="DO59" s="2"/>
      <c r="DP59" s="2"/>
      <c r="DQ59" s="7">
        <f t="shared" si="274"/>
        <v>0</v>
      </c>
      <c r="DR59" s="19">
        <f t="shared" si="275"/>
        <v>0</v>
      </c>
      <c r="DS59" s="6">
        <f t="shared" si="276"/>
        <v>0</v>
      </c>
      <c r="DT59" s="20">
        <f t="shared" si="277"/>
        <v>0</v>
      </c>
      <c r="DU59" s="24"/>
      <c r="DV59" s="1"/>
      <c r="DW59" s="2"/>
      <c r="DX59" s="2"/>
      <c r="DY59" s="2"/>
      <c r="DZ59" s="2"/>
      <c r="EA59" s="2"/>
      <c r="EB59" s="7">
        <f t="shared" si="278"/>
        <v>0</v>
      </c>
      <c r="EC59" s="19">
        <f t="shared" si="279"/>
        <v>0</v>
      </c>
      <c r="ED59" s="6">
        <f t="shared" si="280"/>
        <v>0</v>
      </c>
      <c r="EE59" s="20">
        <f t="shared" si="281"/>
        <v>0</v>
      </c>
      <c r="EF59" s="24"/>
      <c r="EG59" s="1"/>
      <c r="EH59" s="2"/>
      <c r="EI59" s="2"/>
      <c r="EJ59" s="2"/>
      <c r="EK59" s="2"/>
      <c r="EL59" s="2"/>
      <c r="EM59" s="7">
        <f t="shared" si="282"/>
        <v>0</v>
      </c>
      <c r="EN59" s="19">
        <f t="shared" si="283"/>
        <v>0</v>
      </c>
      <c r="EO59" s="6">
        <f t="shared" si="284"/>
        <v>0</v>
      </c>
      <c r="EP59" s="20">
        <f t="shared" si="285"/>
        <v>0</v>
      </c>
      <c r="EQ59" s="24"/>
      <c r="ER59" s="1"/>
      <c r="ES59" s="2"/>
      <c r="ET59" s="2"/>
      <c r="EU59" s="2"/>
      <c r="EV59" s="2"/>
      <c r="EW59" s="2"/>
      <c r="EX59" s="7">
        <f t="shared" si="286"/>
        <v>0</v>
      </c>
      <c r="EY59" s="19">
        <f t="shared" si="287"/>
        <v>0</v>
      </c>
      <c r="EZ59" s="6">
        <f t="shared" si="288"/>
        <v>0</v>
      </c>
      <c r="FA59" s="20">
        <f t="shared" si="289"/>
        <v>0</v>
      </c>
      <c r="FB59" s="24"/>
      <c r="FC59" s="1"/>
      <c r="FD59" s="2"/>
      <c r="FE59" s="2"/>
      <c r="FF59" s="2"/>
      <c r="FG59" s="2"/>
      <c r="FH59" s="2"/>
      <c r="FI59" s="7">
        <f t="shared" si="290"/>
        <v>0</v>
      </c>
      <c r="FJ59" s="19">
        <f t="shared" si="291"/>
        <v>0</v>
      </c>
      <c r="FK59" s="6">
        <f t="shared" si="292"/>
        <v>0</v>
      </c>
      <c r="FL59" s="20">
        <f t="shared" si="293"/>
        <v>0</v>
      </c>
      <c r="FM59" s="24"/>
      <c r="FN59" s="1"/>
      <c r="FO59" s="2"/>
      <c r="FP59" s="2"/>
      <c r="FQ59" s="2"/>
      <c r="FR59" s="2"/>
      <c r="FS59" s="2"/>
      <c r="FT59" s="7">
        <f t="shared" si="294"/>
        <v>0</v>
      </c>
      <c r="FU59" s="19">
        <f t="shared" si="295"/>
        <v>0</v>
      </c>
      <c r="FV59" s="6">
        <f t="shared" si="296"/>
        <v>0</v>
      </c>
      <c r="FW59" s="20">
        <f t="shared" si="297"/>
        <v>0</v>
      </c>
      <c r="FX59" s="24"/>
      <c r="FY59" s="1"/>
      <c r="FZ59" s="2"/>
      <c r="GA59" s="2"/>
      <c r="GB59" s="2"/>
      <c r="GC59" s="2"/>
      <c r="GD59" s="2"/>
      <c r="GE59" s="7">
        <f t="shared" si="298"/>
        <v>0</v>
      </c>
      <c r="GF59" s="19">
        <f t="shared" si="299"/>
        <v>0</v>
      </c>
      <c r="GG59" s="6">
        <f t="shared" si="300"/>
        <v>0</v>
      </c>
      <c r="GH59" s="20">
        <f t="shared" si="301"/>
        <v>0</v>
      </c>
      <c r="GI59" s="24"/>
      <c r="GJ59" s="1"/>
      <c r="GK59" s="2"/>
      <c r="GL59" s="2"/>
      <c r="GM59" s="2"/>
      <c r="GN59" s="2"/>
      <c r="GO59" s="2"/>
      <c r="GP59" s="7">
        <f t="shared" si="302"/>
        <v>0</v>
      </c>
      <c r="GQ59" s="19">
        <f t="shared" si="303"/>
        <v>0</v>
      </c>
      <c r="GR59" s="6">
        <f t="shared" si="304"/>
        <v>0</v>
      </c>
      <c r="GS59" s="20">
        <f t="shared" si="305"/>
        <v>0</v>
      </c>
      <c r="GT59" s="24"/>
      <c r="GU59" s="1"/>
      <c r="GV59" s="2"/>
      <c r="GW59" s="2"/>
      <c r="GX59" s="2"/>
      <c r="GY59" s="2"/>
      <c r="GZ59" s="2"/>
      <c r="HA59" s="7">
        <f t="shared" si="306"/>
        <v>0</v>
      </c>
      <c r="HB59" s="19">
        <f t="shared" si="307"/>
        <v>0</v>
      </c>
      <c r="HC59" s="6">
        <f t="shared" si="308"/>
        <v>0</v>
      </c>
      <c r="HD59" s="20">
        <f t="shared" si="309"/>
        <v>0</v>
      </c>
      <c r="HE59" s="24"/>
      <c r="HF59" s="1"/>
      <c r="HG59" s="2"/>
      <c r="HH59" s="2"/>
      <c r="HI59" s="2"/>
      <c r="HJ59" s="2"/>
      <c r="HK59" s="2"/>
      <c r="HL59" s="7">
        <f t="shared" si="310"/>
        <v>0</v>
      </c>
      <c r="HM59" s="19">
        <f t="shared" si="311"/>
        <v>0</v>
      </c>
      <c r="HN59" s="6">
        <f t="shared" si="312"/>
        <v>0</v>
      </c>
      <c r="HO59" s="20">
        <f t="shared" si="313"/>
        <v>0</v>
      </c>
      <c r="HP59" s="24"/>
      <c r="HQ59" s="1"/>
      <c r="HR59" s="2"/>
      <c r="HS59" s="2"/>
      <c r="HT59" s="2"/>
      <c r="HU59" s="2"/>
      <c r="HV59" s="2"/>
      <c r="HW59" s="7">
        <f t="shared" si="314"/>
        <v>0</v>
      </c>
      <c r="HX59" s="19">
        <f t="shared" si="315"/>
        <v>0</v>
      </c>
      <c r="HY59" s="6">
        <f t="shared" si="316"/>
        <v>0</v>
      </c>
      <c r="HZ59" s="20">
        <f t="shared" si="317"/>
        <v>0</v>
      </c>
      <c r="IA59" s="24"/>
      <c r="IB59" s="1"/>
      <c r="IC59" s="2"/>
      <c r="ID59" s="2"/>
      <c r="IE59" s="2"/>
      <c r="IF59" s="2"/>
      <c r="IG59" s="2"/>
      <c r="IH59" s="7">
        <f t="shared" si="318"/>
        <v>0</v>
      </c>
      <c r="II59" s="19">
        <f t="shared" si="319"/>
        <v>0</v>
      </c>
      <c r="IJ59" s="6">
        <f t="shared" si="320"/>
        <v>0</v>
      </c>
      <c r="IK59" s="20">
        <f t="shared" si="321"/>
        <v>0</v>
      </c>
    </row>
    <row r="60" spans="1:245" ht="12.75" hidden="1">
      <c r="A60" s="26">
        <v>57</v>
      </c>
      <c r="B60" s="9"/>
      <c r="C60" s="9"/>
      <c r="D60" s="10"/>
      <c r="E60" s="10"/>
      <c r="F60" s="21"/>
      <c r="G60" s="22">
        <f t="shared" si="236"/>
      </c>
      <c r="H60" s="17">
        <f>IF(AND($H$2="Y",J60&gt;0,OR(AND(G60=1,G79=10),AND(G60=2,G88=20),AND(G60=3,G97=30),AND(G60=4,G106=40),AND(G60=5,G115=50),AND(G60=6,G124=60),AND(G60=7,G133=70),AND(G60=8,G142=80),AND(G60=9,G151=90),AND(G60=10,G160=100))),VLOOKUP(J60-1,SortLookup!$A$13:$B$16,2,FALSE),"")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237"/>
        <v>0</v>
      </c>
      <c r="L60" s="30">
        <f t="shared" si="238"/>
        <v>0</v>
      </c>
      <c r="M60" s="8">
        <f t="shared" si="239"/>
        <v>0</v>
      </c>
      <c r="N60" s="31">
        <f t="shared" si="240"/>
        <v>0</v>
      </c>
      <c r="O60" s="32">
        <f t="shared" si="241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242"/>
        <v>0</v>
      </c>
      <c r="AC60" s="19">
        <f t="shared" si="243"/>
        <v>0</v>
      </c>
      <c r="AD60" s="6">
        <f t="shared" si="244"/>
        <v>0</v>
      </c>
      <c r="AE60" s="20">
        <f t="shared" si="245"/>
        <v>0</v>
      </c>
      <c r="AF60" s="1"/>
      <c r="AG60" s="1"/>
      <c r="AH60" s="1"/>
      <c r="AI60" s="1"/>
      <c r="AJ60" s="2"/>
      <c r="AK60" s="2"/>
      <c r="AL60" s="2"/>
      <c r="AM60" s="2"/>
      <c r="AN60" s="2"/>
      <c r="AO60" s="7">
        <f t="shared" si="246"/>
        <v>0</v>
      </c>
      <c r="AP60" s="19">
        <f t="shared" si="247"/>
        <v>0</v>
      </c>
      <c r="AQ60" s="6">
        <f t="shared" si="248"/>
        <v>0</v>
      </c>
      <c r="AR60" s="20">
        <f t="shared" si="249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250"/>
        <v>0</v>
      </c>
      <c r="BB60" s="19">
        <f t="shared" si="251"/>
        <v>0</v>
      </c>
      <c r="BC60" s="6">
        <f t="shared" si="252"/>
        <v>0</v>
      </c>
      <c r="BD60" s="20">
        <f t="shared" si="253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254"/>
        <v>0</v>
      </c>
      <c r="BN60" s="19">
        <f t="shared" si="255"/>
        <v>0</v>
      </c>
      <c r="BO60" s="6">
        <f t="shared" si="256"/>
        <v>0</v>
      </c>
      <c r="BP60" s="20">
        <f t="shared" si="257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258"/>
        <v>0</v>
      </c>
      <c r="BZ60" s="19">
        <f t="shared" si="259"/>
        <v>0</v>
      </c>
      <c r="CA60" s="6">
        <f t="shared" si="260"/>
        <v>0</v>
      </c>
      <c r="CB60" s="20">
        <f t="shared" si="261"/>
        <v>0</v>
      </c>
      <c r="CC60" s="24"/>
      <c r="CD60" s="1"/>
      <c r="CE60" s="2"/>
      <c r="CF60" s="2"/>
      <c r="CG60" s="2"/>
      <c r="CH60" s="2"/>
      <c r="CI60" s="2"/>
      <c r="CJ60" s="7">
        <f t="shared" si="262"/>
        <v>0</v>
      </c>
      <c r="CK60" s="19">
        <f t="shared" si="263"/>
        <v>0</v>
      </c>
      <c r="CL60" s="6">
        <f t="shared" si="264"/>
        <v>0</v>
      </c>
      <c r="CM60" s="20">
        <f t="shared" si="265"/>
        <v>0</v>
      </c>
      <c r="CN60" s="24"/>
      <c r="CO60" s="1"/>
      <c r="CP60" s="2"/>
      <c r="CQ60" s="2"/>
      <c r="CR60" s="2"/>
      <c r="CS60" s="2"/>
      <c r="CT60" s="2"/>
      <c r="CU60" s="7">
        <f t="shared" si="266"/>
        <v>0</v>
      </c>
      <c r="CV60" s="19">
        <f t="shared" si="267"/>
        <v>0</v>
      </c>
      <c r="CW60" s="6">
        <f t="shared" si="268"/>
        <v>0</v>
      </c>
      <c r="CX60" s="20">
        <f t="shared" si="269"/>
        <v>0</v>
      </c>
      <c r="CY60" s="24"/>
      <c r="CZ60" s="1"/>
      <c r="DA60" s="2"/>
      <c r="DB60" s="2"/>
      <c r="DC60" s="2"/>
      <c r="DD60" s="2"/>
      <c r="DE60" s="2"/>
      <c r="DF60" s="7">
        <f t="shared" si="270"/>
        <v>0</v>
      </c>
      <c r="DG60" s="19">
        <f t="shared" si="271"/>
        <v>0</v>
      </c>
      <c r="DH60" s="6">
        <f t="shared" si="272"/>
        <v>0</v>
      </c>
      <c r="DI60" s="20">
        <f t="shared" si="273"/>
        <v>0</v>
      </c>
      <c r="DJ60" s="24"/>
      <c r="DK60" s="1"/>
      <c r="DL60" s="2"/>
      <c r="DM60" s="2"/>
      <c r="DN60" s="2"/>
      <c r="DO60" s="2"/>
      <c r="DP60" s="2"/>
      <c r="DQ60" s="7">
        <f t="shared" si="274"/>
        <v>0</v>
      </c>
      <c r="DR60" s="19">
        <f t="shared" si="275"/>
        <v>0</v>
      </c>
      <c r="DS60" s="6">
        <f t="shared" si="276"/>
        <v>0</v>
      </c>
      <c r="DT60" s="20">
        <f t="shared" si="277"/>
        <v>0</v>
      </c>
      <c r="DU60" s="24"/>
      <c r="DV60" s="1"/>
      <c r="DW60" s="2"/>
      <c r="DX60" s="2"/>
      <c r="DY60" s="2"/>
      <c r="DZ60" s="2"/>
      <c r="EA60" s="2"/>
      <c r="EB60" s="7">
        <f t="shared" si="278"/>
        <v>0</v>
      </c>
      <c r="EC60" s="19">
        <f t="shared" si="279"/>
        <v>0</v>
      </c>
      <c r="ED60" s="6">
        <f t="shared" si="280"/>
        <v>0</v>
      </c>
      <c r="EE60" s="20">
        <f t="shared" si="281"/>
        <v>0</v>
      </c>
      <c r="EF60" s="24"/>
      <c r="EG60" s="1"/>
      <c r="EH60" s="2"/>
      <c r="EI60" s="2"/>
      <c r="EJ60" s="2"/>
      <c r="EK60" s="2"/>
      <c r="EL60" s="2"/>
      <c r="EM60" s="7">
        <f t="shared" si="282"/>
        <v>0</v>
      </c>
      <c r="EN60" s="19">
        <f t="shared" si="283"/>
        <v>0</v>
      </c>
      <c r="EO60" s="6">
        <f t="shared" si="284"/>
        <v>0</v>
      </c>
      <c r="EP60" s="20">
        <f t="shared" si="285"/>
        <v>0</v>
      </c>
      <c r="EQ60" s="24"/>
      <c r="ER60" s="1"/>
      <c r="ES60" s="2"/>
      <c r="ET60" s="2"/>
      <c r="EU60" s="2"/>
      <c r="EV60" s="2"/>
      <c r="EW60" s="2"/>
      <c r="EX60" s="7">
        <f t="shared" si="286"/>
        <v>0</v>
      </c>
      <c r="EY60" s="19">
        <f t="shared" si="287"/>
        <v>0</v>
      </c>
      <c r="EZ60" s="6">
        <f t="shared" si="288"/>
        <v>0</v>
      </c>
      <c r="FA60" s="20">
        <f t="shared" si="289"/>
        <v>0</v>
      </c>
      <c r="FB60" s="24"/>
      <c r="FC60" s="1"/>
      <c r="FD60" s="2"/>
      <c r="FE60" s="2"/>
      <c r="FF60" s="2"/>
      <c r="FG60" s="2"/>
      <c r="FH60" s="2"/>
      <c r="FI60" s="7">
        <f t="shared" si="290"/>
        <v>0</v>
      </c>
      <c r="FJ60" s="19">
        <f t="shared" si="291"/>
        <v>0</v>
      </c>
      <c r="FK60" s="6">
        <f t="shared" si="292"/>
        <v>0</v>
      </c>
      <c r="FL60" s="20">
        <f t="shared" si="293"/>
        <v>0</v>
      </c>
      <c r="FM60" s="24"/>
      <c r="FN60" s="1"/>
      <c r="FO60" s="2"/>
      <c r="FP60" s="2"/>
      <c r="FQ60" s="2"/>
      <c r="FR60" s="2"/>
      <c r="FS60" s="2"/>
      <c r="FT60" s="7">
        <f t="shared" si="294"/>
        <v>0</v>
      </c>
      <c r="FU60" s="19">
        <f t="shared" si="295"/>
        <v>0</v>
      </c>
      <c r="FV60" s="6">
        <f t="shared" si="296"/>
        <v>0</v>
      </c>
      <c r="FW60" s="20">
        <f t="shared" si="297"/>
        <v>0</v>
      </c>
      <c r="FX60" s="24"/>
      <c r="FY60" s="1"/>
      <c r="FZ60" s="2"/>
      <c r="GA60" s="2"/>
      <c r="GB60" s="2"/>
      <c r="GC60" s="2"/>
      <c r="GD60" s="2"/>
      <c r="GE60" s="7">
        <f t="shared" si="298"/>
        <v>0</v>
      </c>
      <c r="GF60" s="19">
        <f t="shared" si="299"/>
        <v>0</v>
      </c>
      <c r="GG60" s="6">
        <f t="shared" si="300"/>
        <v>0</v>
      </c>
      <c r="GH60" s="20">
        <f t="shared" si="301"/>
        <v>0</v>
      </c>
      <c r="GI60" s="24"/>
      <c r="GJ60" s="1"/>
      <c r="GK60" s="2"/>
      <c r="GL60" s="2"/>
      <c r="GM60" s="2"/>
      <c r="GN60" s="2"/>
      <c r="GO60" s="2"/>
      <c r="GP60" s="7">
        <f t="shared" si="302"/>
        <v>0</v>
      </c>
      <c r="GQ60" s="19">
        <f t="shared" si="303"/>
        <v>0</v>
      </c>
      <c r="GR60" s="6">
        <f t="shared" si="304"/>
        <v>0</v>
      </c>
      <c r="GS60" s="20">
        <f t="shared" si="305"/>
        <v>0</v>
      </c>
      <c r="GT60" s="24"/>
      <c r="GU60" s="1"/>
      <c r="GV60" s="2"/>
      <c r="GW60" s="2"/>
      <c r="GX60" s="2"/>
      <c r="GY60" s="2"/>
      <c r="GZ60" s="2"/>
      <c r="HA60" s="7">
        <f t="shared" si="306"/>
        <v>0</v>
      </c>
      <c r="HB60" s="19">
        <f t="shared" si="307"/>
        <v>0</v>
      </c>
      <c r="HC60" s="6">
        <f t="shared" si="308"/>
        <v>0</v>
      </c>
      <c r="HD60" s="20">
        <f t="shared" si="309"/>
        <v>0</v>
      </c>
      <c r="HE60" s="24"/>
      <c r="HF60" s="1"/>
      <c r="HG60" s="2"/>
      <c r="HH60" s="2"/>
      <c r="HI60" s="2"/>
      <c r="HJ60" s="2"/>
      <c r="HK60" s="2"/>
      <c r="HL60" s="7">
        <f t="shared" si="310"/>
        <v>0</v>
      </c>
      <c r="HM60" s="19">
        <f t="shared" si="311"/>
        <v>0</v>
      </c>
      <c r="HN60" s="6">
        <f t="shared" si="312"/>
        <v>0</v>
      </c>
      <c r="HO60" s="20">
        <f t="shared" si="313"/>
        <v>0</v>
      </c>
      <c r="HP60" s="24"/>
      <c r="HQ60" s="1"/>
      <c r="HR60" s="2"/>
      <c r="HS60" s="2"/>
      <c r="HT60" s="2"/>
      <c r="HU60" s="2"/>
      <c r="HV60" s="2"/>
      <c r="HW60" s="7">
        <f t="shared" si="314"/>
        <v>0</v>
      </c>
      <c r="HX60" s="19">
        <f t="shared" si="315"/>
        <v>0</v>
      </c>
      <c r="HY60" s="6">
        <f t="shared" si="316"/>
        <v>0</v>
      </c>
      <c r="HZ60" s="20">
        <f t="shared" si="317"/>
        <v>0</v>
      </c>
      <c r="IA60" s="24"/>
      <c r="IB60" s="1"/>
      <c r="IC60" s="2"/>
      <c r="ID60" s="2"/>
      <c r="IE60" s="2"/>
      <c r="IF60" s="2"/>
      <c r="IG60" s="2"/>
      <c r="IH60" s="7">
        <f t="shared" si="318"/>
        <v>0</v>
      </c>
      <c r="II60" s="19">
        <f t="shared" si="319"/>
        <v>0</v>
      </c>
      <c r="IJ60" s="6">
        <f t="shared" si="320"/>
        <v>0</v>
      </c>
      <c r="IK60" s="20">
        <f t="shared" si="321"/>
        <v>0</v>
      </c>
    </row>
    <row r="61" spans="1:245" ht="12.75" hidden="1">
      <c r="A61" s="26">
        <v>58</v>
      </c>
      <c r="B61" s="9"/>
      <c r="C61" s="9"/>
      <c r="D61" s="10"/>
      <c r="E61" s="10"/>
      <c r="F61" s="21"/>
      <c r="G61" s="22">
        <f t="shared" si="236"/>
      </c>
      <c r="H61" s="17">
        <f>IF(AND($H$2="Y",J61&gt;0,OR(AND(G61=1,G80=10),AND(G61=2,G89=20),AND(G61=3,G98=30),AND(G61=4,G107=40),AND(G61=5,G116=50),AND(G61=6,G125=60),AND(G61=7,G134=70),AND(G61=8,G143=80),AND(G61=9,G152=90),AND(G61=10,G161=100))),VLOOKUP(J61-1,SortLookup!$A$13:$B$16,2,FALSE),"")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237"/>
        <v>0</v>
      </c>
      <c r="L61" s="30">
        <f t="shared" si="238"/>
        <v>0</v>
      </c>
      <c r="M61" s="8">
        <f t="shared" si="239"/>
        <v>0</v>
      </c>
      <c r="N61" s="31">
        <f t="shared" si="240"/>
        <v>0</v>
      </c>
      <c r="O61" s="32">
        <f t="shared" si="241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242"/>
        <v>0</v>
      </c>
      <c r="AC61" s="19">
        <f t="shared" si="243"/>
        <v>0</v>
      </c>
      <c r="AD61" s="6">
        <f t="shared" si="244"/>
        <v>0</v>
      </c>
      <c r="AE61" s="20">
        <f t="shared" si="245"/>
        <v>0</v>
      </c>
      <c r="AF61" s="1"/>
      <c r="AG61" s="1"/>
      <c r="AH61" s="1"/>
      <c r="AI61" s="1"/>
      <c r="AJ61" s="2"/>
      <c r="AK61" s="2"/>
      <c r="AL61" s="2"/>
      <c r="AM61" s="2"/>
      <c r="AN61" s="2"/>
      <c r="AO61" s="7">
        <f t="shared" si="246"/>
        <v>0</v>
      </c>
      <c r="AP61" s="19">
        <f t="shared" si="247"/>
        <v>0</v>
      </c>
      <c r="AQ61" s="6">
        <f t="shared" si="248"/>
        <v>0</v>
      </c>
      <c r="AR61" s="20">
        <f t="shared" si="249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250"/>
        <v>0</v>
      </c>
      <c r="BB61" s="19">
        <f t="shared" si="251"/>
        <v>0</v>
      </c>
      <c r="BC61" s="6">
        <f t="shared" si="252"/>
        <v>0</v>
      </c>
      <c r="BD61" s="20">
        <f t="shared" si="253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254"/>
        <v>0</v>
      </c>
      <c r="BN61" s="19">
        <f t="shared" si="255"/>
        <v>0</v>
      </c>
      <c r="BO61" s="6">
        <f t="shared" si="256"/>
        <v>0</v>
      </c>
      <c r="BP61" s="20">
        <f t="shared" si="257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258"/>
        <v>0</v>
      </c>
      <c r="BZ61" s="19">
        <f t="shared" si="259"/>
        <v>0</v>
      </c>
      <c r="CA61" s="6">
        <f t="shared" si="260"/>
        <v>0</v>
      </c>
      <c r="CB61" s="20">
        <f t="shared" si="261"/>
        <v>0</v>
      </c>
      <c r="CC61" s="24"/>
      <c r="CD61" s="1"/>
      <c r="CE61" s="2"/>
      <c r="CF61" s="2"/>
      <c r="CG61" s="2"/>
      <c r="CH61" s="2"/>
      <c r="CI61" s="2"/>
      <c r="CJ61" s="7">
        <f t="shared" si="262"/>
        <v>0</v>
      </c>
      <c r="CK61" s="19">
        <f t="shared" si="263"/>
        <v>0</v>
      </c>
      <c r="CL61" s="6">
        <f t="shared" si="264"/>
        <v>0</v>
      </c>
      <c r="CM61" s="20">
        <f t="shared" si="265"/>
        <v>0</v>
      </c>
      <c r="CN61" s="24"/>
      <c r="CO61" s="1"/>
      <c r="CP61" s="2"/>
      <c r="CQ61" s="2"/>
      <c r="CR61" s="2"/>
      <c r="CS61" s="2"/>
      <c r="CT61" s="2"/>
      <c r="CU61" s="7">
        <f t="shared" si="266"/>
        <v>0</v>
      </c>
      <c r="CV61" s="19">
        <f t="shared" si="267"/>
        <v>0</v>
      </c>
      <c r="CW61" s="6">
        <f t="shared" si="268"/>
        <v>0</v>
      </c>
      <c r="CX61" s="20">
        <f t="shared" si="269"/>
        <v>0</v>
      </c>
      <c r="CY61" s="24"/>
      <c r="CZ61" s="1"/>
      <c r="DA61" s="2"/>
      <c r="DB61" s="2"/>
      <c r="DC61" s="2"/>
      <c r="DD61" s="2"/>
      <c r="DE61" s="2"/>
      <c r="DF61" s="7">
        <f t="shared" si="270"/>
        <v>0</v>
      </c>
      <c r="DG61" s="19">
        <f t="shared" si="271"/>
        <v>0</v>
      </c>
      <c r="DH61" s="6">
        <f t="shared" si="272"/>
        <v>0</v>
      </c>
      <c r="DI61" s="20">
        <f t="shared" si="273"/>
        <v>0</v>
      </c>
      <c r="DJ61" s="24"/>
      <c r="DK61" s="1"/>
      <c r="DL61" s="2"/>
      <c r="DM61" s="2"/>
      <c r="DN61" s="2"/>
      <c r="DO61" s="2"/>
      <c r="DP61" s="2"/>
      <c r="DQ61" s="7">
        <f t="shared" si="274"/>
        <v>0</v>
      </c>
      <c r="DR61" s="19">
        <f t="shared" si="275"/>
        <v>0</v>
      </c>
      <c r="DS61" s="6">
        <f t="shared" si="276"/>
        <v>0</v>
      </c>
      <c r="DT61" s="20">
        <f t="shared" si="277"/>
        <v>0</v>
      </c>
      <c r="DU61" s="24"/>
      <c r="DV61" s="1"/>
      <c r="DW61" s="2"/>
      <c r="DX61" s="2"/>
      <c r="DY61" s="2"/>
      <c r="DZ61" s="2"/>
      <c r="EA61" s="2"/>
      <c r="EB61" s="7">
        <f t="shared" si="278"/>
        <v>0</v>
      </c>
      <c r="EC61" s="19">
        <f t="shared" si="279"/>
        <v>0</v>
      </c>
      <c r="ED61" s="6">
        <f t="shared" si="280"/>
        <v>0</v>
      </c>
      <c r="EE61" s="20">
        <f t="shared" si="281"/>
        <v>0</v>
      </c>
      <c r="EF61" s="24"/>
      <c r="EG61" s="1"/>
      <c r="EH61" s="2"/>
      <c r="EI61" s="2"/>
      <c r="EJ61" s="2"/>
      <c r="EK61" s="2"/>
      <c r="EL61" s="2"/>
      <c r="EM61" s="7">
        <f t="shared" si="282"/>
        <v>0</v>
      </c>
      <c r="EN61" s="19">
        <f t="shared" si="283"/>
        <v>0</v>
      </c>
      <c r="EO61" s="6">
        <f t="shared" si="284"/>
        <v>0</v>
      </c>
      <c r="EP61" s="20">
        <f t="shared" si="285"/>
        <v>0</v>
      </c>
      <c r="EQ61" s="24"/>
      <c r="ER61" s="1"/>
      <c r="ES61" s="2"/>
      <c r="ET61" s="2"/>
      <c r="EU61" s="2"/>
      <c r="EV61" s="2"/>
      <c r="EW61" s="2"/>
      <c r="EX61" s="7">
        <f t="shared" si="286"/>
        <v>0</v>
      </c>
      <c r="EY61" s="19">
        <f t="shared" si="287"/>
        <v>0</v>
      </c>
      <c r="EZ61" s="6">
        <f t="shared" si="288"/>
        <v>0</v>
      </c>
      <c r="FA61" s="20">
        <f t="shared" si="289"/>
        <v>0</v>
      </c>
      <c r="FB61" s="24"/>
      <c r="FC61" s="1"/>
      <c r="FD61" s="2"/>
      <c r="FE61" s="2"/>
      <c r="FF61" s="2"/>
      <c r="FG61" s="2"/>
      <c r="FH61" s="2"/>
      <c r="FI61" s="7">
        <f t="shared" si="290"/>
        <v>0</v>
      </c>
      <c r="FJ61" s="19">
        <f t="shared" si="291"/>
        <v>0</v>
      </c>
      <c r="FK61" s="6">
        <f t="shared" si="292"/>
        <v>0</v>
      </c>
      <c r="FL61" s="20">
        <f t="shared" si="293"/>
        <v>0</v>
      </c>
      <c r="FM61" s="24"/>
      <c r="FN61" s="1"/>
      <c r="FO61" s="2"/>
      <c r="FP61" s="2"/>
      <c r="FQ61" s="2"/>
      <c r="FR61" s="2"/>
      <c r="FS61" s="2"/>
      <c r="FT61" s="7">
        <f t="shared" si="294"/>
        <v>0</v>
      </c>
      <c r="FU61" s="19">
        <f t="shared" si="295"/>
        <v>0</v>
      </c>
      <c r="FV61" s="6">
        <f t="shared" si="296"/>
        <v>0</v>
      </c>
      <c r="FW61" s="20">
        <f t="shared" si="297"/>
        <v>0</v>
      </c>
      <c r="FX61" s="24"/>
      <c r="FY61" s="1"/>
      <c r="FZ61" s="2"/>
      <c r="GA61" s="2"/>
      <c r="GB61" s="2"/>
      <c r="GC61" s="2"/>
      <c r="GD61" s="2"/>
      <c r="GE61" s="7">
        <f t="shared" si="298"/>
        <v>0</v>
      </c>
      <c r="GF61" s="19">
        <f t="shared" si="299"/>
        <v>0</v>
      </c>
      <c r="GG61" s="6">
        <f t="shared" si="300"/>
        <v>0</v>
      </c>
      <c r="GH61" s="20">
        <f t="shared" si="301"/>
        <v>0</v>
      </c>
      <c r="GI61" s="24"/>
      <c r="GJ61" s="1"/>
      <c r="GK61" s="2"/>
      <c r="GL61" s="2"/>
      <c r="GM61" s="2"/>
      <c r="GN61" s="2"/>
      <c r="GO61" s="2"/>
      <c r="GP61" s="7">
        <f t="shared" si="302"/>
        <v>0</v>
      </c>
      <c r="GQ61" s="19">
        <f t="shared" si="303"/>
        <v>0</v>
      </c>
      <c r="GR61" s="6">
        <f t="shared" si="304"/>
        <v>0</v>
      </c>
      <c r="GS61" s="20">
        <f t="shared" si="305"/>
        <v>0</v>
      </c>
      <c r="GT61" s="24"/>
      <c r="GU61" s="1"/>
      <c r="GV61" s="2"/>
      <c r="GW61" s="2"/>
      <c r="GX61" s="2"/>
      <c r="GY61" s="2"/>
      <c r="GZ61" s="2"/>
      <c r="HA61" s="7">
        <f t="shared" si="306"/>
        <v>0</v>
      </c>
      <c r="HB61" s="19">
        <f t="shared" si="307"/>
        <v>0</v>
      </c>
      <c r="HC61" s="6">
        <f t="shared" si="308"/>
        <v>0</v>
      </c>
      <c r="HD61" s="20">
        <f t="shared" si="309"/>
        <v>0</v>
      </c>
      <c r="HE61" s="24"/>
      <c r="HF61" s="1"/>
      <c r="HG61" s="2"/>
      <c r="HH61" s="2"/>
      <c r="HI61" s="2"/>
      <c r="HJ61" s="2"/>
      <c r="HK61" s="2"/>
      <c r="HL61" s="7">
        <f t="shared" si="310"/>
        <v>0</v>
      </c>
      <c r="HM61" s="19">
        <f t="shared" si="311"/>
        <v>0</v>
      </c>
      <c r="HN61" s="6">
        <f t="shared" si="312"/>
        <v>0</v>
      </c>
      <c r="HO61" s="20">
        <f t="shared" si="313"/>
        <v>0</v>
      </c>
      <c r="HP61" s="24"/>
      <c r="HQ61" s="1"/>
      <c r="HR61" s="2"/>
      <c r="HS61" s="2"/>
      <c r="HT61" s="2"/>
      <c r="HU61" s="2"/>
      <c r="HV61" s="2"/>
      <c r="HW61" s="7">
        <f t="shared" si="314"/>
        <v>0</v>
      </c>
      <c r="HX61" s="19">
        <f t="shared" si="315"/>
        <v>0</v>
      </c>
      <c r="HY61" s="6">
        <f t="shared" si="316"/>
        <v>0</v>
      </c>
      <c r="HZ61" s="20">
        <f t="shared" si="317"/>
        <v>0</v>
      </c>
      <c r="IA61" s="24"/>
      <c r="IB61" s="1"/>
      <c r="IC61" s="2"/>
      <c r="ID61" s="2"/>
      <c r="IE61" s="2"/>
      <c r="IF61" s="2"/>
      <c r="IG61" s="2"/>
      <c r="IH61" s="7">
        <f t="shared" si="318"/>
        <v>0</v>
      </c>
      <c r="II61" s="19">
        <f t="shared" si="319"/>
        <v>0</v>
      </c>
      <c r="IJ61" s="6">
        <f t="shared" si="320"/>
        <v>0</v>
      </c>
      <c r="IK61" s="20">
        <f t="shared" si="321"/>
        <v>0</v>
      </c>
    </row>
    <row r="62" spans="1:245" ht="12.75" hidden="1">
      <c r="A62" s="26">
        <v>59</v>
      </c>
      <c r="B62" s="9"/>
      <c r="C62" s="9"/>
      <c r="D62" s="10"/>
      <c r="E62" s="10"/>
      <c r="F62" s="21"/>
      <c r="G62" s="22">
        <f t="shared" si="236"/>
      </c>
      <c r="H62" s="17">
        <f>IF(AND($H$2="Y",J62&gt;0,OR(AND(G62=1,G81=10),AND(G62=2,G90=20),AND(G62=3,G99=30),AND(G62=4,G108=40),AND(G62=5,G117=50),AND(G62=6,G126=60),AND(G62=7,G135=70),AND(G62=8,G144=80),AND(G62=9,G153=90),AND(G62=10,G162=100))),VLOOKUP(J62-1,SortLookup!$A$13:$B$16,2,FALSE),"")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237"/>
        <v>0</v>
      </c>
      <c r="L62" s="30">
        <f t="shared" si="238"/>
        <v>0</v>
      </c>
      <c r="M62" s="8">
        <f t="shared" si="239"/>
        <v>0</v>
      </c>
      <c r="N62" s="31">
        <f t="shared" si="240"/>
        <v>0</v>
      </c>
      <c r="O62" s="32">
        <f t="shared" si="241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242"/>
        <v>0</v>
      </c>
      <c r="AC62" s="19">
        <f t="shared" si="243"/>
        <v>0</v>
      </c>
      <c r="AD62" s="6">
        <f t="shared" si="244"/>
        <v>0</v>
      </c>
      <c r="AE62" s="20">
        <f t="shared" si="245"/>
        <v>0</v>
      </c>
      <c r="AF62" s="1"/>
      <c r="AG62" s="1"/>
      <c r="AH62" s="1"/>
      <c r="AI62" s="1"/>
      <c r="AJ62" s="2"/>
      <c r="AK62" s="2"/>
      <c r="AL62" s="2"/>
      <c r="AM62" s="2"/>
      <c r="AN62" s="2"/>
      <c r="AO62" s="7">
        <f t="shared" si="246"/>
        <v>0</v>
      </c>
      <c r="AP62" s="19">
        <f t="shared" si="247"/>
        <v>0</v>
      </c>
      <c r="AQ62" s="6">
        <f t="shared" si="248"/>
        <v>0</v>
      </c>
      <c r="AR62" s="20">
        <f t="shared" si="249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250"/>
        <v>0</v>
      </c>
      <c r="BB62" s="19">
        <f t="shared" si="251"/>
        <v>0</v>
      </c>
      <c r="BC62" s="6">
        <f t="shared" si="252"/>
        <v>0</v>
      </c>
      <c r="BD62" s="20">
        <f t="shared" si="253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254"/>
        <v>0</v>
      </c>
      <c r="BN62" s="19">
        <f t="shared" si="255"/>
        <v>0</v>
      </c>
      <c r="BO62" s="6">
        <f t="shared" si="256"/>
        <v>0</v>
      </c>
      <c r="BP62" s="20">
        <f t="shared" si="257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258"/>
        <v>0</v>
      </c>
      <c r="BZ62" s="19">
        <f t="shared" si="259"/>
        <v>0</v>
      </c>
      <c r="CA62" s="6">
        <f t="shared" si="260"/>
        <v>0</v>
      </c>
      <c r="CB62" s="20">
        <f t="shared" si="261"/>
        <v>0</v>
      </c>
      <c r="CC62" s="24"/>
      <c r="CD62" s="1"/>
      <c r="CE62" s="2"/>
      <c r="CF62" s="2"/>
      <c r="CG62" s="2"/>
      <c r="CH62" s="2"/>
      <c r="CI62" s="2"/>
      <c r="CJ62" s="7">
        <f t="shared" si="262"/>
        <v>0</v>
      </c>
      <c r="CK62" s="19">
        <f t="shared" si="263"/>
        <v>0</v>
      </c>
      <c r="CL62" s="6">
        <f t="shared" si="264"/>
        <v>0</v>
      </c>
      <c r="CM62" s="20">
        <f t="shared" si="265"/>
        <v>0</v>
      </c>
      <c r="CN62" s="24"/>
      <c r="CO62" s="1"/>
      <c r="CP62" s="2"/>
      <c r="CQ62" s="2"/>
      <c r="CR62" s="2"/>
      <c r="CS62" s="2"/>
      <c r="CT62" s="2"/>
      <c r="CU62" s="7">
        <f t="shared" si="266"/>
        <v>0</v>
      </c>
      <c r="CV62" s="19">
        <f t="shared" si="267"/>
        <v>0</v>
      </c>
      <c r="CW62" s="6">
        <f t="shared" si="268"/>
        <v>0</v>
      </c>
      <c r="CX62" s="20">
        <f t="shared" si="269"/>
        <v>0</v>
      </c>
      <c r="CY62" s="24"/>
      <c r="CZ62" s="1"/>
      <c r="DA62" s="2"/>
      <c r="DB62" s="2"/>
      <c r="DC62" s="2"/>
      <c r="DD62" s="2"/>
      <c r="DE62" s="2"/>
      <c r="DF62" s="7">
        <f t="shared" si="270"/>
        <v>0</v>
      </c>
      <c r="DG62" s="19">
        <f t="shared" si="271"/>
        <v>0</v>
      </c>
      <c r="DH62" s="6">
        <f t="shared" si="272"/>
        <v>0</v>
      </c>
      <c r="DI62" s="20">
        <f t="shared" si="273"/>
        <v>0</v>
      </c>
      <c r="DJ62" s="24"/>
      <c r="DK62" s="1"/>
      <c r="DL62" s="2"/>
      <c r="DM62" s="2"/>
      <c r="DN62" s="2"/>
      <c r="DO62" s="2"/>
      <c r="DP62" s="2"/>
      <c r="DQ62" s="7">
        <f t="shared" si="274"/>
        <v>0</v>
      </c>
      <c r="DR62" s="19">
        <f t="shared" si="275"/>
        <v>0</v>
      </c>
      <c r="DS62" s="6">
        <f t="shared" si="276"/>
        <v>0</v>
      </c>
      <c r="DT62" s="20">
        <f t="shared" si="277"/>
        <v>0</v>
      </c>
      <c r="DU62" s="24"/>
      <c r="DV62" s="1"/>
      <c r="DW62" s="2"/>
      <c r="DX62" s="2"/>
      <c r="DY62" s="2"/>
      <c r="DZ62" s="2"/>
      <c r="EA62" s="2"/>
      <c r="EB62" s="7">
        <f t="shared" si="278"/>
        <v>0</v>
      </c>
      <c r="EC62" s="19">
        <f t="shared" si="279"/>
        <v>0</v>
      </c>
      <c r="ED62" s="6">
        <f t="shared" si="280"/>
        <v>0</v>
      </c>
      <c r="EE62" s="20">
        <f t="shared" si="281"/>
        <v>0</v>
      </c>
      <c r="EF62" s="24"/>
      <c r="EG62" s="1"/>
      <c r="EH62" s="2"/>
      <c r="EI62" s="2"/>
      <c r="EJ62" s="2"/>
      <c r="EK62" s="2"/>
      <c r="EL62" s="2"/>
      <c r="EM62" s="7">
        <f t="shared" si="282"/>
        <v>0</v>
      </c>
      <c r="EN62" s="19">
        <f t="shared" si="283"/>
        <v>0</v>
      </c>
      <c r="EO62" s="6">
        <f t="shared" si="284"/>
        <v>0</v>
      </c>
      <c r="EP62" s="20">
        <f t="shared" si="285"/>
        <v>0</v>
      </c>
      <c r="EQ62" s="24"/>
      <c r="ER62" s="1"/>
      <c r="ES62" s="2"/>
      <c r="ET62" s="2"/>
      <c r="EU62" s="2"/>
      <c r="EV62" s="2"/>
      <c r="EW62" s="2"/>
      <c r="EX62" s="7">
        <f t="shared" si="286"/>
        <v>0</v>
      </c>
      <c r="EY62" s="19">
        <f t="shared" si="287"/>
        <v>0</v>
      </c>
      <c r="EZ62" s="6">
        <f t="shared" si="288"/>
        <v>0</v>
      </c>
      <c r="FA62" s="20">
        <f t="shared" si="289"/>
        <v>0</v>
      </c>
      <c r="FB62" s="24"/>
      <c r="FC62" s="1"/>
      <c r="FD62" s="2"/>
      <c r="FE62" s="2"/>
      <c r="FF62" s="2"/>
      <c r="FG62" s="2"/>
      <c r="FH62" s="2"/>
      <c r="FI62" s="7">
        <f t="shared" si="290"/>
        <v>0</v>
      </c>
      <c r="FJ62" s="19">
        <f t="shared" si="291"/>
        <v>0</v>
      </c>
      <c r="FK62" s="6">
        <f t="shared" si="292"/>
        <v>0</v>
      </c>
      <c r="FL62" s="20">
        <f t="shared" si="293"/>
        <v>0</v>
      </c>
      <c r="FM62" s="24"/>
      <c r="FN62" s="1"/>
      <c r="FO62" s="2"/>
      <c r="FP62" s="2"/>
      <c r="FQ62" s="2"/>
      <c r="FR62" s="2"/>
      <c r="FS62" s="2"/>
      <c r="FT62" s="7">
        <f t="shared" si="294"/>
        <v>0</v>
      </c>
      <c r="FU62" s="19">
        <f t="shared" si="295"/>
        <v>0</v>
      </c>
      <c r="FV62" s="6">
        <f t="shared" si="296"/>
        <v>0</v>
      </c>
      <c r="FW62" s="20">
        <f t="shared" si="297"/>
        <v>0</v>
      </c>
      <c r="FX62" s="24"/>
      <c r="FY62" s="1"/>
      <c r="FZ62" s="2"/>
      <c r="GA62" s="2"/>
      <c r="GB62" s="2"/>
      <c r="GC62" s="2"/>
      <c r="GD62" s="2"/>
      <c r="GE62" s="7">
        <f t="shared" si="298"/>
        <v>0</v>
      </c>
      <c r="GF62" s="19">
        <f t="shared" si="299"/>
        <v>0</v>
      </c>
      <c r="GG62" s="6">
        <f t="shared" si="300"/>
        <v>0</v>
      </c>
      <c r="GH62" s="20">
        <f t="shared" si="301"/>
        <v>0</v>
      </c>
      <c r="GI62" s="24"/>
      <c r="GJ62" s="1"/>
      <c r="GK62" s="2"/>
      <c r="GL62" s="2"/>
      <c r="GM62" s="2"/>
      <c r="GN62" s="2"/>
      <c r="GO62" s="2"/>
      <c r="GP62" s="7">
        <f t="shared" si="302"/>
        <v>0</v>
      </c>
      <c r="GQ62" s="19">
        <f t="shared" si="303"/>
        <v>0</v>
      </c>
      <c r="GR62" s="6">
        <f t="shared" si="304"/>
        <v>0</v>
      </c>
      <c r="GS62" s="20">
        <f t="shared" si="305"/>
        <v>0</v>
      </c>
      <c r="GT62" s="24"/>
      <c r="GU62" s="1"/>
      <c r="GV62" s="2"/>
      <c r="GW62" s="2"/>
      <c r="GX62" s="2"/>
      <c r="GY62" s="2"/>
      <c r="GZ62" s="2"/>
      <c r="HA62" s="7">
        <f t="shared" si="306"/>
        <v>0</v>
      </c>
      <c r="HB62" s="19">
        <f t="shared" si="307"/>
        <v>0</v>
      </c>
      <c r="HC62" s="6">
        <f t="shared" si="308"/>
        <v>0</v>
      </c>
      <c r="HD62" s="20">
        <f t="shared" si="309"/>
        <v>0</v>
      </c>
      <c r="HE62" s="24"/>
      <c r="HF62" s="1"/>
      <c r="HG62" s="2"/>
      <c r="HH62" s="2"/>
      <c r="HI62" s="2"/>
      <c r="HJ62" s="2"/>
      <c r="HK62" s="2"/>
      <c r="HL62" s="7">
        <f t="shared" si="310"/>
        <v>0</v>
      </c>
      <c r="HM62" s="19">
        <f t="shared" si="311"/>
        <v>0</v>
      </c>
      <c r="HN62" s="6">
        <f t="shared" si="312"/>
        <v>0</v>
      </c>
      <c r="HO62" s="20">
        <f t="shared" si="313"/>
        <v>0</v>
      </c>
      <c r="HP62" s="24"/>
      <c r="HQ62" s="1"/>
      <c r="HR62" s="2"/>
      <c r="HS62" s="2"/>
      <c r="HT62" s="2"/>
      <c r="HU62" s="2"/>
      <c r="HV62" s="2"/>
      <c r="HW62" s="7">
        <f t="shared" si="314"/>
        <v>0</v>
      </c>
      <c r="HX62" s="19">
        <f t="shared" si="315"/>
        <v>0</v>
      </c>
      <c r="HY62" s="6">
        <f t="shared" si="316"/>
        <v>0</v>
      </c>
      <c r="HZ62" s="20">
        <f t="shared" si="317"/>
        <v>0</v>
      </c>
      <c r="IA62" s="24"/>
      <c r="IB62" s="1"/>
      <c r="IC62" s="2"/>
      <c r="ID62" s="2"/>
      <c r="IE62" s="2"/>
      <c r="IF62" s="2"/>
      <c r="IG62" s="2"/>
      <c r="IH62" s="7">
        <f t="shared" si="318"/>
        <v>0</v>
      </c>
      <c r="II62" s="19">
        <f t="shared" si="319"/>
        <v>0</v>
      </c>
      <c r="IJ62" s="6">
        <f t="shared" si="320"/>
        <v>0</v>
      </c>
      <c r="IK62" s="20">
        <f t="shared" si="321"/>
        <v>0</v>
      </c>
    </row>
    <row r="63" spans="1:245" ht="13.5" hidden="1" thickBot="1">
      <c r="A63" s="36">
        <v>60</v>
      </c>
      <c r="B63" s="37"/>
      <c r="C63" s="37"/>
      <c r="D63" s="38"/>
      <c r="E63" s="38"/>
      <c r="F63" s="39"/>
      <c r="G63" s="40">
        <f t="shared" si="236"/>
      </c>
      <c r="H63" s="41">
        <f>IF(AND($H$2="Y",J63&gt;0,OR(AND(G63=1,G82=10),AND(G63=2,G91=20),AND(G63=3,G100=30),AND(G63=4,G109=40),AND(G63=5,G118=50),AND(G63=6,G127=60),AND(G63=7,G136=70),AND(G63=8,G145=80),AND(G63=9,G154=90),AND(G63=10,G163=100))),VLOOKUP(J63-1,SortLookup!$A$13:$B$16,2,FALSE),"")</f>
      </c>
      <c r="I63" s="42" t="str">
        <f>IF(ISNA(VLOOKUP(E63,SortLookup!$A$1:$B$5,2,FALSE))," ",VLOOKUP(E63,SortLookup!$A$1:$B$5,2,FALSE))</f>
        <v> </v>
      </c>
      <c r="J63" s="43" t="str">
        <f>IF(ISNA(VLOOKUP(F63,SortLookup!$A$7:$B$11,2,FALSE))," ",VLOOKUP(F63,SortLookup!$A$7:$B$11,2,FALSE))</f>
        <v> </v>
      </c>
      <c r="K63" s="44">
        <f t="shared" si="237"/>
        <v>0</v>
      </c>
      <c r="L63" s="45">
        <f t="shared" si="238"/>
        <v>0</v>
      </c>
      <c r="M63" s="46">
        <f t="shared" si="239"/>
        <v>0</v>
      </c>
      <c r="N63" s="47">
        <f t="shared" si="240"/>
        <v>0</v>
      </c>
      <c r="O63" s="48">
        <f t="shared" si="241"/>
        <v>0</v>
      </c>
      <c r="P63" s="50"/>
      <c r="Q63" s="51"/>
      <c r="R63" s="51"/>
      <c r="S63" s="51"/>
      <c r="T63" s="51"/>
      <c r="U63" s="51"/>
      <c r="V63" s="51"/>
      <c r="W63" s="52"/>
      <c r="X63" s="52"/>
      <c r="Y63" s="52"/>
      <c r="Z63" s="52"/>
      <c r="AA63" s="56"/>
      <c r="AB63" s="53">
        <f t="shared" si="242"/>
        <v>0</v>
      </c>
      <c r="AC63" s="54">
        <f t="shared" si="243"/>
        <v>0</v>
      </c>
      <c r="AD63" s="55">
        <f t="shared" si="244"/>
        <v>0</v>
      </c>
      <c r="AE63" s="49">
        <f t="shared" si="245"/>
        <v>0</v>
      </c>
      <c r="AF63" s="51"/>
      <c r="AG63" s="51"/>
      <c r="AH63" s="51"/>
      <c r="AI63" s="51"/>
      <c r="AJ63" s="52"/>
      <c r="AK63" s="52"/>
      <c r="AL63" s="52"/>
      <c r="AM63" s="52"/>
      <c r="AN63" s="52"/>
      <c r="AO63" s="53">
        <f t="shared" si="246"/>
        <v>0</v>
      </c>
      <c r="AP63" s="54">
        <f t="shared" si="247"/>
        <v>0</v>
      </c>
      <c r="AQ63" s="55">
        <f t="shared" si="248"/>
        <v>0</v>
      </c>
      <c r="AR63" s="49">
        <f t="shared" si="249"/>
        <v>0</v>
      </c>
      <c r="AS63" s="50"/>
      <c r="AT63" s="51"/>
      <c r="AU63" s="51"/>
      <c r="AV63" s="52"/>
      <c r="AW63" s="52"/>
      <c r="AX63" s="52"/>
      <c r="AY63" s="52"/>
      <c r="AZ63" s="52"/>
      <c r="BA63" s="53">
        <f t="shared" si="250"/>
        <v>0</v>
      </c>
      <c r="BB63" s="54">
        <f t="shared" si="251"/>
        <v>0</v>
      </c>
      <c r="BC63" s="55">
        <f t="shared" si="252"/>
        <v>0</v>
      </c>
      <c r="BD63" s="49">
        <f t="shared" si="253"/>
        <v>0</v>
      </c>
      <c r="BE63" s="50"/>
      <c r="BF63" s="51"/>
      <c r="BG63" s="51"/>
      <c r="BH63" s="52"/>
      <c r="BI63" s="52"/>
      <c r="BJ63" s="52"/>
      <c r="BK63" s="52"/>
      <c r="BL63" s="52"/>
      <c r="BM63" s="53">
        <f t="shared" si="254"/>
        <v>0</v>
      </c>
      <c r="BN63" s="54">
        <f t="shared" si="255"/>
        <v>0</v>
      </c>
      <c r="BO63" s="55">
        <f t="shared" si="256"/>
        <v>0</v>
      </c>
      <c r="BP63" s="49">
        <f t="shared" si="257"/>
        <v>0</v>
      </c>
      <c r="BQ63" s="50"/>
      <c r="BR63" s="51"/>
      <c r="BS63" s="51"/>
      <c r="BT63" s="52"/>
      <c r="BU63" s="52"/>
      <c r="BV63" s="52"/>
      <c r="BW63" s="52"/>
      <c r="BX63" s="52"/>
      <c r="BY63" s="53">
        <f t="shared" si="258"/>
        <v>0</v>
      </c>
      <c r="BZ63" s="54">
        <f t="shared" si="259"/>
        <v>0</v>
      </c>
      <c r="CA63" s="55">
        <f t="shared" si="260"/>
        <v>0</v>
      </c>
      <c r="CB63" s="49">
        <f t="shared" si="261"/>
        <v>0</v>
      </c>
      <c r="CC63" s="50"/>
      <c r="CD63" s="51"/>
      <c r="CE63" s="52"/>
      <c r="CF63" s="52"/>
      <c r="CG63" s="52"/>
      <c r="CH63" s="52"/>
      <c r="CI63" s="52"/>
      <c r="CJ63" s="53">
        <f t="shared" si="262"/>
        <v>0</v>
      </c>
      <c r="CK63" s="54">
        <f t="shared" si="263"/>
        <v>0</v>
      </c>
      <c r="CL63" s="55">
        <f t="shared" si="264"/>
        <v>0</v>
      </c>
      <c r="CM63" s="49">
        <f t="shared" si="265"/>
        <v>0</v>
      </c>
      <c r="CN63" s="50"/>
      <c r="CO63" s="51"/>
      <c r="CP63" s="52"/>
      <c r="CQ63" s="52"/>
      <c r="CR63" s="52"/>
      <c r="CS63" s="52"/>
      <c r="CT63" s="52"/>
      <c r="CU63" s="53">
        <f t="shared" si="266"/>
        <v>0</v>
      </c>
      <c r="CV63" s="54">
        <f t="shared" si="267"/>
        <v>0</v>
      </c>
      <c r="CW63" s="55">
        <f t="shared" si="268"/>
        <v>0</v>
      </c>
      <c r="CX63" s="49">
        <f t="shared" si="269"/>
        <v>0</v>
      </c>
      <c r="CY63" s="50"/>
      <c r="CZ63" s="51"/>
      <c r="DA63" s="52"/>
      <c r="DB63" s="52"/>
      <c r="DC63" s="52"/>
      <c r="DD63" s="52"/>
      <c r="DE63" s="52"/>
      <c r="DF63" s="53">
        <f t="shared" si="270"/>
        <v>0</v>
      </c>
      <c r="DG63" s="54">
        <f t="shared" si="271"/>
        <v>0</v>
      </c>
      <c r="DH63" s="55">
        <f t="shared" si="272"/>
        <v>0</v>
      </c>
      <c r="DI63" s="49">
        <f t="shared" si="273"/>
        <v>0</v>
      </c>
      <c r="DJ63" s="50"/>
      <c r="DK63" s="51"/>
      <c r="DL63" s="52"/>
      <c r="DM63" s="52"/>
      <c r="DN63" s="52"/>
      <c r="DO63" s="52"/>
      <c r="DP63" s="52"/>
      <c r="DQ63" s="53">
        <f t="shared" si="274"/>
        <v>0</v>
      </c>
      <c r="DR63" s="54">
        <f t="shared" si="275"/>
        <v>0</v>
      </c>
      <c r="DS63" s="55">
        <f t="shared" si="276"/>
        <v>0</v>
      </c>
      <c r="DT63" s="49">
        <f t="shared" si="277"/>
        <v>0</v>
      </c>
      <c r="DU63" s="50"/>
      <c r="DV63" s="51"/>
      <c r="DW63" s="52"/>
      <c r="DX63" s="52"/>
      <c r="DY63" s="52"/>
      <c r="DZ63" s="52"/>
      <c r="EA63" s="52"/>
      <c r="EB63" s="53">
        <f t="shared" si="278"/>
        <v>0</v>
      </c>
      <c r="EC63" s="54">
        <f t="shared" si="279"/>
        <v>0</v>
      </c>
      <c r="ED63" s="55">
        <f t="shared" si="280"/>
        <v>0</v>
      </c>
      <c r="EE63" s="49">
        <f t="shared" si="281"/>
        <v>0</v>
      </c>
      <c r="EF63" s="50"/>
      <c r="EG63" s="51"/>
      <c r="EH63" s="52"/>
      <c r="EI63" s="52"/>
      <c r="EJ63" s="52"/>
      <c r="EK63" s="52"/>
      <c r="EL63" s="52"/>
      <c r="EM63" s="53">
        <f t="shared" si="282"/>
        <v>0</v>
      </c>
      <c r="EN63" s="54">
        <f t="shared" si="283"/>
        <v>0</v>
      </c>
      <c r="EO63" s="55">
        <f t="shared" si="284"/>
        <v>0</v>
      </c>
      <c r="EP63" s="49">
        <f t="shared" si="285"/>
        <v>0</v>
      </c>
      <c r="EQ63" s="50"/>
      <c r="ER63" s="51"/>
      <c r="ES63" s="52"/>
      <c r="ET63" s="52"/>
      <c r="EU63" s="52"/>
      <c r="EV63" s="52"/>
      <c r="EW63" s="52"/>
      <c r="EX63" s="53">
        <f t="shared" si="286"/>
        <v>0</v>
      </c>
      <c r="EY63" s="54">
        <f t="shared" si="287"/>
        <v>0</v>
      </c>
      <c r="EZ63" s="55">
        <f t="shared" si="288"/>
        <v>0</v>
      </c>
      <c r="FA63" s="49">
        <f t="shared" si="289"/>
        <v>0</v>
      </c>
      <c r="FB63" s="50"/>
      <c r="FC63" s="51"/>
      <c r="FD63" s="52"/>
      <c r="FE63" s="52"/>
      <c r="FF63" s="52"/>
      <c r="FG63" s="52"/>
      <c r="FH63" s="52"/>
      <c r="FI63" s="53">
        <f t="shared" si="290"/>
        <v>0</v>
      </c>
      <c r="FJ63" s="54">
        <f t="shared" si="291"/>
        <v>0</v>
      </c>
      <c r="FK63" s="55">
        <f t="shared" si="292"/>
        <v>0</v>
      </c>
      <c r="FL63" s="49">
        <f t="shared" si="293"/>
        <v>0</v>
      </c>
      <c r="FM63" s="50"/>
      <c r="FN63" s="51"/>
      <c r="FO63" s="52"/>
      <c r="FP63" s="52"/>
      <c r="FQ63" s="52"/>
      <c r="FR63" s="52"/>
      <c r="FS63" s="52"/>
      <c r="FT63" s="53">
        <f t="shared" si="294"/>
        <v>0</v>
      </c>
      <c r="FU63" s="54">
        <f t="shared" si="295"/>
        <v>0</v>
      </c>
      <c r="FV63" s="55">
        <f t="shared" si="296"/>
        <v>0</v>
      </c>
      <c r="FW63" s="49">
        <f t="shared" si="297"/>
        <v>0</v>
      </c>
      <c r="FX63" s="50"/>
      <c r="FY63" s="51"/>
      <c r="FZ63" s="52"/>
      <c r="GA63" s="52"/>
      <c r="GB63" s="52"/>
      <c r="GC63" s="52"/>
      <c r="GD63" s="52"/>
      <c r="GE63" s="53">
        <f t="shared" si="298"/>
        <v>0</v>
      </c>
      <c r="GF63" s="54">
        <f t="shared" si="299"/>
        <v>0</v>
      </c>
      <c r="GG63" s="55">
        <f t="shared" si="300"/>
        <v>0</v>
      </c>
      <c r="GH63" s="49">
        <f t="shared" si="301"/>
        <v>0</v>
      </c>
      <c r="GI63" s="50"/>
      <c r="GJ63" s="51"/>
      <c r="GK63" s="52"/>
      <c r="GL63" s="52"/>
      <c r="GM63" s="52"/>
      <c r="GN63" s="52"/>
      <c r="GO63" s="52"/>
      <c r="GP63" s="53">
        <f t="shared" si="302"/>
        <v>0</v>
      </c>
      <c r="GQ63" s="54">
        <f t="shared" si="303"/>
        <v>0</v>
      </c>
      <c r="GR63" s="55">
        <f t="shared" si="304"/>
        <v>0</v>
      </c>
      <c r="GS63" s="49">
        <f t="shared" si="305"/>
        <v>0</v>
      </c>
      <c r="GT63" s="50"/>
      <c r="GU63" s="51"/>
      <c r="GV63" s="52"/>
      <c r="GW63" s="52"/>
      <c r="GX63" s="52"/>
      <c r="GY63" s="52"/>
      <c r="GZ63" s="52"/>
      <c r="HA63" s="53">
        <f t="shared" si="306"/>
        <v>0</v>
      </c>
      <c r="HB63" s="54">
        <f t="shared" si="307"/>
        <v>0</v>
      </c>
      <c r="HC63" s="55">
        <f t="shared" si="308"/>
        <v>0</v>
      </c>
      <c r="HD63" s="49">
        <f t="shared" si="309"/>
        <v>0</v>
      </c>
      <c r="HE63" s="50"/>
      <c r="HF63" s="51"/>
      <c r="HG63" s="52"/>
      <c r="HH63" s="52"/>
      <c r="HI63" s="52"/>
      <c r="HJ63" s="52"/>
      <c r="HK63" s="52"/>
      <c r="HL63" s="53">
        <f t="shared" si="310"/>
        <v>0</v>
      </c>
      <c r="HM63" s="54">
        <f t="shared" si="311"/>
        <v>0</v>
      </c>
      <c r="HN63" s="55">
        <f t="shared" si="312"/>
        <v>0</v>
      </c>
      <c r="HO63" s="49">
        <f t="shared" si="313"/>
        <v>0</v>
      </c>
      <c r="HP63" s="50"/>
      <c r="HQ63" s="51"/>
      <c r="HR63" s="52"/>
      <c r="HS63" s="52"/>
      <c r="HT63" s="52"/>
      <c r="HU63" s="52"/>
      <c r="HV63" s="52"/>
      <c r="HW63" s="53">
        <f t="shared" si="314"/>
        <v>0</v>
      </c>
      <c r="HX63" s="54">
        <f t="shared" si="315"/>
        <v>0</v>
      </c>
      <c r="HY63" s="55">
        <f t="shared" si="316"/>
        <v>0</v>
      </c>
      <c r="HZ63" s="49">
        <f t="shared" si="317"/>
        <v>0</v>
      </c>
      <c r="IA63" s="50"/>
      <c r="IB63" s="51"/>
      <c r="IC63" s="52"/>
      <c r="ID63" s="52"/>
      <c r="IE63" s="52"/>
      <c r="IF63" s="52"/>
      <c r="IG63" s="52"/>
      <c r="IH63" s="53">
        <f t="shared" si="318"/>
        <v>0</v>
      </c>
      <c r="II63" s="54">
        <f t="shared" si="319"/>
        <v>0</v>
      </c>
      <c r="IJ63" s="55">
        <f t="shared" si="320"/>
        <v>0</v>
      </c>
      <c r="IK63" s="49">
        <f t="shared" si="321"/>
        <v>0</v>
      </c>
    </row>
    <row r="64" spans="14:31" ht="13.5" hidden="1" thickTop="1">
      <c r="N64" s="31">
        <f t="shared" si="174"/>
        <v>0</v>
      </c>
      <c r="AE64" s="101"/>
    </row>
    <row r="65" ht="12.75" hidden="1">
      <c r="AE65" s="101"/>
    </row>
    <row r="66" ht="12.75" hidden="1">
      <c r="AE66" s="101"/>
    </row>
    <row r="67" ht="12.75" hidden="1">
      <c r="AE67" s="101"/>
    </row>
    <row r="68" ht="12.75" hidden="1">
      <c r="AE68" s="101"/>
    </row>
    <row r="69" ht="12.75" hidden="1">
      <c r="AE69" s="101"/>
    </row>
    <row r="70" ht="12.75" hidden="1">
      <c r="AE70" s="101"/>
    </row>
    <row r="71" ht="12.75" hidden="1">
      <c r="AE71" s="101"/>
    </row>
    <row r="72" ht="12.75" hidden="1">
      <c r="AE72" s="101"/>
    </row>
    <row r="73" ht="12.75" hidden="1">
      <c r="AE73" s="101"/>
    </row>
    <row r="74" ht="12.75" hidden="1">
      <c r="AE74" s="101"/>
    </row>
    <row r="75" ht="12.75" hidden="1">
      <c r="AE75" s="101"/>
    </row>
    <row r="76" ht="12.75" hidden="1">
      <c r="AE76" s="101"/>
    </row>
    <row r="77" ht="12.75" hidden="1">
      <c r="AE77" s="101"/>
    </row>
    <row r="78" ht="12.75" hidden="1">
      <c r="AE78" s="101"/>
    </row>
    <row r="79" ht="12.75" hidden="1">
      <c r="AE79" s="101"/>
    </row>
    <row r="80" ht="12.75" hidden="1">
      <c r="AE80" s="101"/>
    </row>
    <row r="81" ht="12.75" hidden="1">
      <c r="AE81" s="101"/>
    </row>
    <row r="82" ht="12.75" hidden="1">
      <c r="AE82" s="101"/>
    </row>
    <row r="83" ht="12.75" hidden="1">
      <c r="AE83" s="101"/>
    </row>
    <row r="84" ht="12.75" hidden="1">
      <c r="AE84" s="101"/>
    </row>
    <row r="85" ht="12.75" hidden="1">
      <c r="AE85" s="101"/>
    </row>
    <row r="86" ht="12.75" hidden="1">
      <c r="AE86" s="101"/>
    </row>
    <row r="87" ht="12.75" hidden="1">
      <c r="AE87" s="101"/>
    </row>
    <row r="88" ht="12.75" hidden="1">
      <c r="AE88" s="101"/>
    </row>
    <row r="89" ht="12.75" hidden="1">
      <c r="AE89" s="101"/>
    </row>
    <row r="90" ht="12.75" hidden="1">
      <c r="AE90" s="101"/>
    </row>
    <row r="91" ht="12.75" hidden="1">
      <c r="AE91" s="101"/>
    </row>
    <row r="92" ht="12.75" hidden="1">
      <c r="AE92" s="101"/>
    </row>
    <row r="93" ht="12.75" hidden="1">
      <c r="AE93" s="101"/>
    </row>
    <row r="94" ht="12.75" hidden="1">
      <c r="AE94" s="101"/>
    </row>
    <row r="95" ht="12.75" hidden="1">
      <c r="AE95" s="101"/>
    </row>
    <row r="96" ht="12.75" hidden="1">
      <c r="AE96" s="101"/>
    </row>
    <row r="97" ht="12.75" hidden="1">
      <c r="AE97" s="101"/>
    </row>
    <row r="98" ht="12.75" hidden="1">
      <c r="AE98" s="101"/>
    </row>
    <row r="99" ht="12.75" hidden="1">
      <c r="AE99" s="101"/>
    </row>
    <row r="100" ht="12.75" hidden="1">
      <c r="AE100" s="101"/>
    </row>
    <row r="101" ht="12.75" hidden="1">
      <c r="AE101" s="101"/>
    </row>
    <row r="102" ht="12.75" hidden="1">
      <c r="AE102" s="101"/>
    </row>
    <row r="103" ht="12.75" hidden="1">
      <c r="AE103" s="101"/>
    </row>
    <row r="104" ht="12.75" hidden="1">
      <c r="AE104" s="101"/>
    </row>
    <row r="105" ht="12.75" hidden="1">
      <c r="AE105" s="101"/>
    </row>
    <row r="106" ht="12.75" hidden="1">
      <c r="AE106" s="101"/>
    </row>
    <row r="107" ht="12.75" hidden="1">
      <c r="AE107" s="101"/>
    </row>
    <row r="108" ht="12.75" hidden="1">
      <c r="AE108" s="101"/>
    </row>
    <row r="109" ht="12.75" hidden="1">
      <c r="AE109" s="101"/>
    </row>
    <row r="110" ht="12.75" hidden="1">
      <c r="AE110" s="101"/>
    </row>
    <row r="111" ht="12.75" hidden="1">
      <c r="AE111" s="101"/>
    </row>
    <row r="112" ht="12.75" hidden="1">
      <c r="AE112" s="101"/>
    </row>
    <row r="113" ht="12.75" hidden="1">
      <c r="AE113" s="101"/>
    </row>
    <row r="114" ht="12.75" hidden="1">
      <c r="AE114" s="101"/>
    </row>
    <row r="115" ht="12.75" hidden="1">
      <c r="AE115" s="101"/>
    </row>
    <row r="116" ht="12.75" hidden="1">
      <c r="AE116" s="101"/>
    </row>
    <row r="117" ht="12.75" hidden="1">
      <c r="AE117" s="101"/>
    </row>
    <row r="118" ht="12.75" hidden="1">
      <c r="AE118" s="101"/>
    </row>
    <row r="119" ht="12.75" hidden="1">
      <c r="AE119" s="101"/>
    </row>
    <row r="120" ht="12.75" hidden="1">
      <c r="AE120" s="101"/>
    </row>
    <row r="121" ht="12.75" hidden="1">
      <c r="AE121" s="101"/>
    </row>
    <row r="122" ht="12.75" hidden="1">
      <c r="AE122" s="101"/>
    </row>
    <row r="123" ht="12.75" hidden="1">
      <c r="AE123" s="101"/>
    </row>
    <row r="124" ht="12.75" hidden="1">
      <c r="AE124" s="101"/>
    </row>
    <row r="125" ht="12.75" hidden="1">
      <c r="AE125" s="101"/>
    </row>
    <row r="126" ht="12.75" hidden="1">
      <c r="AE126" s="101"/>
    </row>
    <row r="127" ht="12.75" hidden="1">
      <c r="AE127" s="101"/>
    </row>
    <row r="128" ht="12.75" hidden="1">
      <c r="AE128" s="101"/>
    </row>
    <row r="129" ht="12.75" hidden="1">
      <c r="AE129" s="101"/>
    </row>
    <row r="130" ht="12.75" hidden="1">
      <c r="AE130" s="101"/>
    </row>
    <row r="131" ht="12.75" hidden="1">
      <c r="AE131" s="101"/>
    </row>
    <row r="132" ht="12.75" hidden="1">
      <c r="AE132" s="101"/>
    </row>
    <row r="133" ht="12.75" hidden="1">
      <c r="AE133" s="101"/>
    </row>
    <row r="134" ht="12.75" hidden="1">
      <c r="AE134" s="101"/>
    </row>
    <row r="135" ht="12.75" hidden="1">
      <c r="AE135" s="101"/>
    </row>
    <row r="136" ht="12.75" hidden="1">
      <c r="AE136" s="101"/>
    </row>
    <row r="137" ht="12.75" hidden="1">
      <c r="AE137" s="101"/>
    </row>
    <row r="138" ht="12.75" hidden="1">
      <c r="AE138" s="101"/>
    </row>
    <row r="139" ht="12.75" hidden="1">
      <c r="AE139" s="101"/>
    </row>
    <row r="140" ht="12.75" hidden="1">
      <c r="AE140" s="101"/>
    </row>
    <row r="141" ht="12.75" hidden="1">
      <c r="AE141" s="101"/>
    </row>
    <row r="142" ht="12.75" hidden="1">
      <c r="AE142" s="101"/>
    </row>
    <row r="143" ht="12.75" hidden="1">
      <c r="AE143" s="101"/>
    </row>
    <row r="144" ht="12.75" hidden="1">
      <c r="AE144" s="101"/>
    </row>
    <row r="145" ht="12.75" hidden="1">
      <c r="AE145" s="101"/>
    </row>
    <row r="146" ht="12.75" hidden="1">
      <c r="AE146" s="101"/>
    </row>
    <row r="147" ht="12.75" hidden="1">
      <c r="AE147" s="101"/>
    </row>
    <row r="148" ht="12.75" hidden="1">
      <c r="AE148" s="101"/>
    </row>
    <row r="149" ht="12.75" hidden="1">
      <c r="AE149" s="101"/>
    </row>
    <row r="150" ht="12.75" hidden="1">
      <c r="AE150" s="101"/>
    </row>
    <row r="151" ht="12.75" hidden="1">
      <c r="AE151" s="101"/>
    </row>
    <row r="152" ht="12.75" hidden="1">
      <c r="AE152" s="101"/>
    </row>
    <row r="153" ht="12.75" hidden="1">
      <c r="AE153" s="101"/>
    </row>
    <row r="154" ht="12.75" hidden="1">
      <c r="AE154" s="101"/>
    </row>
    <row r="155" ht="12.75" hidden="1">
      <c r="AE155" s="101"/>
    </row>
    <row r="156" ht="12.75" hidden="1">
      <c r="AE156" s="101"/>
    </row>
    <row r="157" ht="12.75" hidden="1">
      <c r="AE157" s="101"/>
    </row>
    <row r="158" ht="12.75" hidden="1">
      <c r="AE158" s="101"/>
    </row>
    <row r="159" ht="12.75" hidden="1">
      <c r="AE159" s="101"/>
    </row>
    <row r="160" ht="12.75" hidden="1">
      <c r="AE160" s="101"/>
    </row>
    <row r="161" ht="12.75" hidden="1">
      <c r="AE161" s="101"/>
    </row>
    <row r="162" ht="12.75" hidden="1">
      <c r="AE162" s="101"/>
    </row>
    <row r="163" ht="12.75" hidden="1">
      <c r="AE163" s="101"/>
    </row>
    <row r="164" ht="12.75" hidden="1">
      <c r="AE164" s="101"/>
    </row>
    <row r="165" ht="12.75" hidden="1">
      <c r="AE165" s="101"/>
    </row>
    <row r="166" ht="12.75" hidden="1">
      <c r="AE166" s="101"/>
    </row>
    <row r="167" ht="12.75" hidden="1">
      <c r="AE167" s="101"/>
    </row>
    <row r="168" ht="12.75" hidden="1">
      <c r="AE168" s="101"/>
    </row>
    <row r="169" ht="12.75" hidden="1">
      <c r="AE169" s="101"/>
    </row>
    <row r="170" ht="12.75" hidden="1">
      <c r="AE170" s="101"/>
    </row>
    <row r="171" ht="12.75" hidden="1">
      <c r="AE171" s="101"/>
    </row>
    <row r="172" ht="12.75" hidden="1">
      <c r="AE172" s="101"/>
    </row>
    <row r="173" ht="12.75" hidden="1">
      <c r="AE173" s="101"/>
    </row>
    <row r="174" ht="12.75" hidden="1">
      <c r="AE174" s="101"/>
    </row>
    <row r="175" ht="12.75" hidden="1">
      <c r="AE175" s="101"/>
    </row>
    <row r="176" ht="12.75" hidden="1">
      <c r="AE176" s="101"/>
    </row>
    <row r="177" ht="12.75" hidden="1">
      <c r="AE177" s="101"/>
    </row>
    <row r="178" ht="12.75" hidden="1">
      <c r="AE178" s="101"/>
    </row>
    <row r="179" ht="12.75" hidden="1">
      <c r="AE179" s="101"/>
    </row>
    <row r="180" ht="12.75" hidden="1">
      <c r="AE180" s="101"/>
    </row>
    <row r="181" ht="12.75" hidden="1">
      <c r="AE181" s="101"/>
    </row>
    <row r="182" ht="12.75" hidden="1">
      <c r="AE182" s="101"/>
    </row>
    <row r="183" ht="12.75" hidden="1">
      <c r="AE183" s="101"/>
    </row>
    <row r="184" ht="12.75" hidden="1">
      <c r="AE184" s="101"/>
    </row>
    <row r="185" ht="12.75" hidden="1">
      <c r="AE185" s="101"/>
    </row>
    <row r="186" ht="12.75" hidden="1">
      <c r="AE186" s="101"/>
    </row>
    <row r="187" ht="12.75" hidden="1">
      <c r="AE187" s="101"/>
    </row>
    <row r="188" ht="12.75" hidden="1">
      <c r="AE188" s="101"/>
    </row>
    <row r="189" ht="12.75" hidden="1">
      <c r="AE189" s="101"/>
    </row>
    <row r="190" ht="12.75" hidden="1">
      <c r="AE190" s="101"/>
    </row>
    <row r="191" ht="12.75" hidden="1">
      <c r="AE191" s="101"/>
    </row>
    <row r="192" ht="12.75" hidden="1">
      <c r="AE192" s="101"/>
    </row>
    <row r="193" ht="12.75" hidden="1">
      <c r="AE193" s="101"/>
    </row>
    <row r="194" ht="12.75" hidden="1">
      <c r="AE194" s="101"/>
    </row>
    <row r="195" ht="12.75" hidden="1">
      <c r="AE195" s="101"/>
    </row>
    <row r="196" ht="12.75" hidden="1">
      <c r="AE196" s="101"/>
    </row>
    <row r="197" ht="12.75" hidden="1">
      <c r="AE197" s="101"/>
    </row>
    <row r="198" ht="12.75" hidden="1">
      <c r="AE198" s="101"/>
    </row>
    <row r="199" ht="12.75" hidden="1">
      <c r="AE199" s="101"/>
    </row>
    <row r="200" ht="12.75" hidden="1">
      <c r="AE200" s="101"/>
    </row>
    <row r="201" ht="12.75" hidden="1">
      <c r="AE201" s="101"/>
    </row>
    <row r="202" ht="12.75" hidden="1">
      <c r="AE202" s="101"/>
    </row>
    <row r="203" ht="12.75" hidden="1">
      <c r="AE203" s="101"/>
    </row>
    <row r="204" ht="12.75" hidden="1">
      <c r="AE204" s="101"/>
    </row>
    <row r="205" ht="12.75" hidden="1">
      <c r="AE205" s="101"/>
    </row>
    <row r="206" ht="12.75" hidden="1">
      <c r="AE206" s="101"/>
    </row>
    <row r="207" ht="12.75" hidden="1">
      <c r="AE207" s="101"/>
    </row>
    <row r="208" ht="12.75" hidden="1">
      <c r="AE208" s="101"/>
    </row>
    <row r="209" ht="12.75" hidden="1">
      <c r="AE209" s="101"/>
    </row>
    <row r="210" ht="12.75" hidden="1">
      <c r="AE210" s="101"/>
    </row>
    <row r="211" ht="12.75" hidden="1">
      <c r="AE211" s="101"/>
    </row>
    <row r="212" ht="12.75" hidden="1">
      <c r="AE212" s="101"/>
    </row>
    <row r="213" ht="12.75" hidden="1">
      <c r="AE213" s="101"/>
    </row>
    <row r="214" ht="12.75" hidden="1">
      <c r="AE214" s="101"/>
    </row>
    <row r="215" ht="12.75" hidden="1">
      <c r="AE215" s="101"/>
    </row>
    <row r="216" ht="12.75" hidden="1">
      <c r="AE216" s="101"/>
    </row>
    <row r="217" ht="12.75" hidden="1">
      <c r="AE217" s="101"/>
    </row>
    <row r="218" ht="12.75" hidden="1">
      <c r="AE218" s="101"/>
    </row>
    <row r="219" ht="12.75" hidden="1">
      <c r="AE219" s="101"/>
    </row>
    <row r="220" ht="12.75" hidden="1">
      <c r="AE220" s="101"/>
    </row>
    <row r="221" ht="12.75" hidden="1">
      <c r="AE221" s="101"/>
    </row>
    <row r="222" ht="12.75" hidden="1">
      <c r="AE222" s="101"/>
    </row>
    <row r="223" ht="12.75" hidden="1">
      <c r="AE223" s="101"/>
    </row>
    <row r="224" ht="12.75" hidden="1">
      <c r="AE224" s="101"/>
    </row>
    <row r="225" ht="12.75" hidden="1">
      <c r="AE225" s="101"/>
    </row>
    <row r="226" ht="12.75" hidden="1">
      <c r="AE226" s="101"/>
    </row>
    <row r="227" ht="12.75" hidden="1">
      <c r="AE227" s="101"/>
    </row>
    <row r="228" ht="12.75" hidden="1">
      <c r="AE228" s="101"/>
    </row>
    <row r="229" ht="12.75" hidden="1">
      <c r="AE229" s="101"/>
    </row>
    <row r="230" ht="12.75" hidden="1">
      <c r="AE230" s="101"/>
    </row>
    <row r="231" ht="12.75" hidden="1">
      <c r="AE231" s="101"/>
    </row>
    <row r="232" ht="12.75" hidden="1">
      <c r="AE232" s="101"/>
    </row>
    <row r="233" ht="12.75" hidden="1">
      <c r="AE233" s="101"/>
    </row>
    <row r="234" ht="12.75" hidden="1">
      <c r="AE234" s="101"/>
    </row>
    <row r="235" ht="12.75" hidden="1">
      <c r="AE235" s="101"/>
    </row>
    <row r="236" ht="12.75" hidden="1">
      <c r="AE236" s="101"/>
    </row>
    <row r="237" ht="12.75" hidden="1">
      <c r="AE237" s="101"/>
    </row>
    <row r="238" ht="12.75" hidden="1">
      <c r="AE238" s="101"/>
    </row>
    <row r="239" ht="12.75" hidden="1">
      <c r="AE239" s="101"/>
    </row>
    <row r="240" ht="12.75" hidden="1">
      <c r="AE240" s="101"/>
    </row>
    <row r="241" ht="12.75" hidden="1">
      <c r="AE241" s="101"/>
    </row>
    <row r="242" ht="12.75" hidden="1">
      <c r="AE242" s="101"/>
    </row>
    <row r="243" ht="12.75" hidden="1">
      <c r="AE243" s="101"/>
    </row>
    <row r="244" ht="12.75" hidden="1">
      <c r="AE244" s="101"/>
    </row>
    <row r="245" ht="12.75" hidden="1">
      <c r="AE245" s="101"/>
    </row>
    <row r="246" ht="12.75" hidden="1">
      <c r="AE246" s="101"/>
    </row>
    <row r="247" ht="12.75" hidden="1">
      <c r="AE247" s="101"/>
    </row>
    <row r="248" ht="12.75" hidden="1">
      <c r="AE248" s="101"/>
    </row>
    <row r="249" ht="12.75" hidden="1">
      <c r="AE249" s="101"/>
    </row>
    <row r="250" ht="12.75" hidden="1">
      <c r="AE250" s="101"/>
    </row>
    <row r="251" ht="12.75" hidden="1">
      <c r="AE251" s="101"/>
    </row>
    <row r="252" ht="12.75" hidden="1">
      <c r="AE252" s="101"/>
    </row>
    <row r="253" ht="12.75" hidden="1">
      <c r="AE253" s="101"/>
    </row>
    <row r="254" ht="12.75" hidden="1">
      <c r="AE254" s="101"/>
    </row>
    <row r="255" ht="12.75" hidden="1">
      <c r="AE255" s="101"/>
    </row>
    <row r="256" ht="12.75" hidden="1">
      <c r="AE256" s="101"/>
    </row>
    <row r="257" ht="12.75" hidden="1">
      <c r="AE257" s="101"/>
    </row>
    <row r="258" ht="12.75" hidden="1">
      <c r="AE258" s="101"/>
    </row>
    <row r="259" ht="12.75" hidden="1">
      <c r="AE259" s="101"/>
    </row>
    <row r="260" ht="12.75" hidden="1">
      <c r="AE260" s="101"/>
    </row>
    <row r="261" ht="12.75" hidden="1">
      <c r="AE261" s="101"/>
    </row>
    <row r="262" ht="12.75" hidden="1">
      <c r="AE262" s="101"/>
    </row>
    <row r="263" ht="12.75" hidden="1">
      <c r="AE263" s="101"/>
    </row>
    <row r="264" ht="12.75" hidden="1">
      <c r="AE264" s="101"/>
    </row>
    <row r="265" ht="12.75" hidden="1">
      <c r="AE265" s="101"/>
    </row>
    <row r="266" ht="12.75" hidden="1">
      <c r="AE266" s="101"/>
    </row>
    <row r="267" ht="12.75" hidden="1">
      <c r="AE267" s="101"/>
    </row>
    <row r="268" ht="12.75" hidden="1">
      <c r="AE268" s="101"/>
    </row>
    <row r="269" ht="12.75" hidden="1">
      <c r="AE269" s="101"/>
    </row>
    <row r="270" ht="12.75" hidden="1">
      <c r="AE270" s="101"/>
    </row>
    <row r="271" ht="12.75" hidden="1">
      <c r="AE271" s="101"/>
    </row>
    <row r="272" ht="12.75" hidden="1">
      <c r="AE272" s="101"/>
    </row>
    <row r="273" ht="12.75" hidden="1">
      <c r="AE273" s="101"/>
    </row>
    <row r="274" ht="12.75" hidden="1">
      <c r="AE274" s="101"/>
    </row>
    <row r="275" ht="12.75" hidden="1">
      <c r="AE275" s="101"/>
    </row>
    <row r="276" ht="12.75" hidden="1">
      <c r="AE276" s="101"/>
    </row>
    <row r="277" ht="12.75" hidden="1">
      <c r="AE277" s="101"/>
    </row>
    <row r="278" ht="12.75" hidden="1">
      <c r="AE278" s="101"/>
    </row>
    <row r="279" ht="12.75" hidden="1">
      <c r="AE279" s="101"/>
    </row>
    <row r="280" ht="12.75" hidden="1">
      <c r="AE280" s="101"/>
    </row>
    <row r="281" ht="12.75" hidden="1">
      <c r="AE281" s="101"/>
    </row>
    <row r="282" ht="12.75" hidden="1">
      <c r="AE282" s="101"/>
    </row>
    <row r="283" ht="12.75" hidden="1">
      <c r="AE283" s="101"/>
    </row>
    <row r="284" ht="12.75" hidden="1">
      <c r="AE284" s="101"/>
    </row>
    <row r="285" ht="12.75" hidden="1">
      <c r="AE285" s="101"/>
    </row>
    <row r="286" ht="12.75" hidden="1">
      <c r="AE286" s="101"/>
    </row>
    <row r="287" ht="12.75" hidden="1">
      <c r="AE287" s="101"/>
    </row>
    <row r="288" ht="12.75" hidden="1">
      <c r="AE288" s="101"/>
    </row>
    <row r="289" ht="12.75" hidden="1">
      <c r="AE289" s="101"/>
    </row>
    <row r="290" ht="12.75" hidden="1">
      <c r="AE290" s="101"/>
    </row>
    <row r="291" ht="12.75" hidden="1">
      <c r="AE291" s="101"/>
    </row>
    <row r="292" ht="12.75" hidden="1">
      <c r="AE292" s="101"/>
    </row>
    <row r="293" ht="12.75" hidden="1">
      <c r="AE293" s="101"/>
    </row>
    <row r="294" ht="12.75" hidden="1">
      <c r="AE294" s="101"/>
    </row>
    <row r="295" ht="12.75" hidden="1">
      <c r="AE295" s="101"/>
    </row>
    <row r="296" ht="12.75" hidden="1">
      <c r="AE296" s="101"/>
    </row>
    <row r="297" ht="12.75" hidden="1">
      <c r="AE297" s="101"/>
    </row>
    <row r="298" ht="12.75" hidden="1">
      <c r="AE298" s="101"/>
    </row>
    <row r="299" ht="12.75" hidden="1">
      <c r="AE299" s="101"/>
    </row>
    <row r="300" ht="12.75" hidden="1">
      <c r="AE300" s="101"/>
    </row>
    <row r="301" ht="12.75" hidden="1">
      <c r="AE301" s="101"/>
    </row>
    <row r="302" ht="12.75" hidden="1">
      <c r="AE302" s="101"/>
    </row>
    <row r="303" ht="12.75" hidden="1">
      <c r="AE303" s="101"/>
    </row>
    <row r="304" ht="12.75" hidden="1">
      <c r="AE304" s="101"/>
    </row>
    <row r="305" ht="12.75" hidden="1">
      <c r="AE305" s="101"/>
    </row>
    <row r="306" ht="12.75" hidden="1">
      <c r="AE306" s="101"/>
    </row>
    <row r="307" ht="12.75" hidden="1">
      <c r="AE307" s="101"/>
    </row>
    <row r="308" ht="12.75" hidden="1">
      <c r="AE308" s="101"/>
    </row>
    <row r="309" ht="12.75" hidden="1">
      <c r="AE309" s="101"/>
    </row>
    <row r="310" ht="12.75" hidden="1">
      <c r="AE310" s="101"/>
    </row>
    <row r="311" ht="12.75" hidden="1">
      <c r="AE311" s="101"/>
    </row>
    <row r="312" ht="12.75" hidden="1">
      <c r="AE312" s="101"/>
    </row>
    <row r="313" ht="12.75" hidden="1">
      <c r="AE313" s="101"/>
    </row>
    <row r="314" ht="12.75" hidden="1">
      <c r="AE314" s="101"/>
    </row>
    <row r="315" ht="12.75" hidden="1">
      <c r="AE315" s="101"/>
    </row>
    <row r="316" ht="12.75" hidden="1">
      <c r="AE316" s="101"/>
    </row>
    <row r="317" ht="12.75" hidden="1">
      <c r="AE317" s="101"/>
    </row>
    <row r="318" ht="12.75" hidden="1">
      <c r="AE318" s="101"/>
    </row>
    <row r="319" ht="12.75" hidden="1">
      <c r="AE319" s="101"/>
    </row>
    <row r="320" ht="12.75" hidden="1">
      <c r="AE320" s="101"/>
    </row>
    <row r="321" ht="12.75" hidden="1">
      <c r="AE321" s="101"/>
    </row>
    <row r="322" ht="12.75" hidden="1">
      <c r="AE322" s="101"/>
    </row>
    <row r="323" ht="12.75" hidden="1">
      <c r="AE323" s="101"/>
    </row>
    <row r="324" ht="12.75" hidden="1">
      <c r="AE324" s="101"/>
    </row>
    <row r="325" ht="12.75" hidden="1">
      <c r="AE325" s="101"/>
    </row>
    <row r="326" ht="12.75" hidden="1">
      <c r="AE326" s="101"/>
    </row>
    <row r="327" ht="12.75" hidden="1">
      <c r="AE327" s="101"/>
    </row>
    <row r="328" ht="12.75" hidden="1">
      <c r="AE328" s="101"/>
    </row>
    <row r="329" ht="12.75" hidden="1">
      <c r="AE329" s="101"/>
    </row>
    <row r="330" ht="12.75" hidden="1">
      <c r="AE330" s="101"/>
    </row>
    <row r="331" ht="12.75" hidden="1">
      <c r="AE331" s="101"/>
    </row>
    <row r="332" ht="12.75" hidden="1">
      <c r="AE332" s="101"/>
    </row>
    <row r="333" ht="12.75" hidden="1">
      <c r="AE333" s="101"/>
    </row>
    <row r="334" ht="12.75" hidden="1">
      <c r="AE334" s="101"/>
    </row>
    <row r="335" ht="12.75" hidden="1">
      <c r="AE335" s="101"/>
    </row>
    <row r="336" ht="12.75" hidden="1">
      <c r="AE336" s="101"/>
    </row>
    <row r="337" ht="12.75" hidden="1">
      <c r="AE337" s="101"/>
    </row>
    <row r="338" ht="12.75" hidden="1">
      <c r="AE338" s="101"/>
    </row>
    <row r="339" ht="12.75" hidden="1">
      <c r="AE339" s="101"/>
    </row>
    <row r="340" ht="12.75" hidden="1">
      <c r="AE340" s="101"/>
    </row>
    <row r="341" ht="12.75" hidden="1">
      <c r="AE341" s="101"/>
    </row>
    <row r="342" ht="12.75" hidden="1">
      <c r="AE342" s="101"/>
    </row>
    <row r="343" ht="12.75" hidden="1">
      <c r="AE343" s="101"/>
    </row>
    <row r="344" ht="12.75" hidden="1">
      <c r="AE344" s="101"/>
    </row>
    <row r="345" ht="12.75" hidden="1">
      <c r="AE345" s="101"/>
    </row>
    <row r="346" ht="12.75" hidden="1">
      <c r="AE346" s="101"/>
    </row>
    <row r="347" ht="12.75" hidden="1">
      <c r="AE347" s="101"/>
    </row>
    <row r="348" ht="12.75" hidden="1">
      <c r="AE348" s="101"/>
    </row>
    <row r="349" ht="12.75" hidden="1">
      <c r="AE349" s="101"/>
    </row>
    <row r="350" ht="12.75" hidden="1">
      <c r="AE350" s="101"/>
    </row>
    <row r="351" ht="12.75" hidden="1">
      <c r="AE351" s="101"/>
    </row>
    <row r="352" ht="12.75" hidden="1">
      <c r="AE352" s="101"/>
    </row>
    <row r="353" ht="12.75" hidden="1">
      <c r="AE353" s="101"/>
    </row>
    <row r="354" ht="12.75" hidden="1">
      <c r="AE354" s="101"/>
    </row>
    <row r="355" ht="12.75" hidden="1">
      <c r="AE355" s="101"/>
    </row>
    <row r="356" ht="12.75" hidden="1">
      <c r="AE356" s="101"/>
    </row>
    <row r="357" ht="12.75" hidden="1">
      <c r="AE357" s="101"/>
    </row>
    <row r="358" ht="12.75" hidden="1">
      <c r="AE358" s="101"/>
    </row>
    <row r="359" ht="12.75" hidden="1">
      <c r="AE359" s="101"/>
    </row>
    <row r="360" ht="12.75" hidden="1">
      <c r="AE360" s="101"/>
    </row>
    <row r="361" ht="12.75" hidden="1">
      <c r="AE361" s="101"/>
    </row>
    <row r="362" ht="12.75" hidden="1">
      <c r="AE362" s="101"/>
    </row>
    <row r="363" ht="12.75" hidden="1">
      <c r="AE363" s="101"/>
    </row>
    <row r="364" ht="12.75" hidden="1">
      <c r="AE364" s="101"/>
    </row>
    <row r="365" ht="12.75" hidden="1">
      <c r="AE365" s="101"/>
    </row>
    <row r="366" ht="12.75" hidden="1">
      <c r="AE366" s="101"/>
    </row>
    <row r="367" ht="12.75" hidden="1">
      <c r="AE367" s="101"/>
    </row>
    <row r="368" ht="12.75" hidden="1">
      <c r="AE368" s="101"/>
    </row>
    <row r="369" ht="12.75" hidden="1">
      <c r="AE369" s="101"/>
    </row>
    <row r="370" ht="12.75" hidden="1">
      <c r="AE370" s="101"/>
    </row>
    <row r="371" ht="12.75" hidden="1">
      <c r="AE371" s="101"/>
    </row>
    <row r="372" ht="12.75" hidden="1">
      <c r="AE372" s="101"/>
    </row>
    <row r="373" ht="12.75" hidden="1">
      <c r="AE373" s="101"/>
    </row>
    <row r="374" ht="12.75" hidden="1">
      <c r="AE374" s="101"/>
    </row>
    <row r="375" ht="12.75" hidden="1">
      <c r="AE375" s="101"/>
    </row>
    <row r="376" ht="12.75" hidden="1">
      <c r="AE376" s="101"/>
    </row>
    <row r="377" ht="12.75" hidden="1">
      <c r="AE377" s="101"/>
    </row>
    <row r="378" ht="12.75" hidden="1">
      <c r="AE378" s="101"/>
    </row>
    <row r="379" ht="12.75" hidden="1">
      <c r="AE379" s="101"/>
    </row>
    <row r="380" ht="12.75" hidden="1">
      <c r="AE380" s="101"/>
    </row>
    <row r="381" ht="12.75" hidden="1">
      <c r="AE381" s="101"/>
    </row>
    <row r="382" ht="12.75" hidden="1">
      <c r="AE382" s="101"/>
    </row>
    <row r="383" ht="12.75" hidden="1">
      <c r="AE383" s="101"/>
    </row>
    <row r="384" ht="12.75" hidden="1">
      <c r="AE384" s="101"/>
    </row>
    <row r="385" ht="12.75" hidden="1">
      <c r="AE385" s="101"/>
    </row>
    <row r="386" ht="12.75" hidden="1">
      <c r="AE386" s="101"/>
    </row>
    <row r="387" ht="12.75" hidden="1">
      <c r="AE387" s="101"/>
    </row>
    <row r="388" ht="12.75" hidden="1">
      <c r="AE388" s="101"/>
    </row>
    <row r="389" ht="12.75" hidden="1">
      <c r="AE389" s="101"/>
    </row>
    <row r="390" ht="12.75" hidden="1">
      <c r="AE390" s="101"/>
    </row>
    <row r="391" ht="12.75" hidden="1">
      <c r="AE391" s="101"/>
    </row>
    <row r="392" ht="12.75" hidden="1">
      <c r="AE392" s="101"/>
    </row>
    <row r="393" ht="12.75" hidden="1">
      <c r="AE393" s="101"/>
    </row>
    <row r="394" ht="12.75" hidden="1">
      <c r="AE394" s="101"/>
    </row>
    <row r="395" ht="12.75" hidden="1">
      <c r="AE395" s="101"/>
    </row>
    <row r="396" ht="12.75" hidden="1">
      <c r="AE396" s="101"/>
    </row>
    <row r="397" ht="12.75" hidden="1">
      <c r="AE397" s="101"/>
    </row>
    <row r="398" ht="12.75" hidden="1">
      <c r="AE398" s="101"/>
    </row>
    <row r="399" ht="12.75" hidden="1">
      <c r="AE399" s="101"/>
    </row>
    <row r="400" ht="12.75" hidden="1">
      <c r="AE400" s="101"/>
    </row>
    <row r="401" ht="12.75" hidden="1">
      <c r="AE401" s="101"/>
    </row>
    <row r="402" ht="12.75" hidden="1">
      <c r="AE402" s="101"/>
    </row>
    <row r="403" ht="12.75" hidden="1">
      <c r="AE403" s="101"/>
    </row>
    <row r="404" ht="12.75" hidden="1">
      <c r="AE404" s="101"/>
    </row>
    <row r="405" ht="12.75" hidden="1">
      <c r="AE405" s="101"/>
    </row>
    <row r="406" ht="12.75" hidden="1">
      <c r="AE406" s="101"/>
    </row>
    <row r="407" ht="12.75" hidden="1">
      <c r="AE407" s="101"/>
    </row>
    <row r="408" ht="12.75" hidden="1">
      <c r="AE408" s="101"/>
    </row>
    <row r="409" ht="12.75" hidden="1">
      <c r="AE409" s="101"/>
    </row>
    <row r="410" ht="12.75" hidden="1">
      <c r="AE410" s="101"/>
    </row>
    <row r="411" ht="12.75" hidden="1">
      <c r="AE411" s="101"/>
    </row>
    <row r="412" ht="12.75" hidden="1">
      <c r="AE412" s="101"/>
    </row>
    <row r="413" ht="12.75" hidden="1">
      <c r="AE413" s="101"/>
    </row>
    <row r="414" ht="12.75" hidden="1">
      <c r="AE414" s="101"/>
    </row>
    <row r="415" ht="12.75" hidden="1">
      <c r="AE415" s="101"/>
    </row>
    <row r="416" ht="12.75" hidden="1">
      <c r="AE416" s="101"/>
    </row>
    <row r="417" ht="12.75" hidden="1">
      <c r="AE417" s="101"/>
    </row>
    <row r="418" ht="12.75" hidden="1">
      <c r="AE418" s="101"/>
    </row>
    <row r="419" ht="12.75" hidden="1">
      <c r="AE419" s="101"/>
    </row>
    <row r="420" ht="12.75" hidden="1">
      <c r="AE420" s="101"/>
    </row>
    <row r="421" ht="12.75" hidden="1">
      <c r="AE421" s="101"/>
    </row>
    <row r="422" ht="12.75" hidden="1">
      <c r="AE422" s="101"/>
    </row>
    <row r="423" ht="12.75" hidden="1">
      <c r="AE423" s="101"/>
    </row>
    <row r="424" ht="12.75" hidden="1">
      <c r="AE424" s="101"/>
    </row>
    <row r="425" ht="12.75" hidden="1">
      <c r="AE425" s="101"/>
    </row>
    <row r="426" ht="12.75" hidden="1">
      <c r="AE426" s="101"/>
    </row>
    <row r="427" ht="12.75" hidden="1">
      <c r="AE427" s="101"/>
    </row>
    <row r="428" ht="12.75" hidden="1">
      <c r="AE428" s="101"/>
    </row>
    <row r="429" ht="12.75" hidden="1">
      <c r="AE429" s="101"/>
    </row>
    <row r="430" ht="12.75" hidden="1">
      <c r="AE430" s="101"/>
    </row>
    <row r="431" ht="12.75" hidden="1">
      <c r="AE431" s="101"/>
    </row>
    <row r="432" ht="12.75" hidden="1">
      <c r="AE432" s="101"/>
    </row>
    <row r="433" ht="12.75" hidden="1">
      <c r="AE433" s="101"/>
    </row>
    <row r="434" ht="12.75" hidden="1">
      <c r="AE434" s="101"/>
    </row>
    <row r="435" ht="12.75" hidden="1">
      <c r="AE435" s="101"/>
    </row>
    <row r="436" ht="12.75" hidden="1">
      <c r="AE436" s="101"/>
    </row>
    <row r="437" ht="12.75" hidden="1">
      <c r="AE437" s="101"/>
    </row>
    <row r="438" ht="12.75" hidden="1">
      <c r="AE438" s="101"/>
    </row>
    <row r="439" ht="12.75" hidden="1">
      <c r="AE439" s="101"/>
    </row>
    <row r="440" ht="12.75" hidden="1">
      <c r="AE440" s="101"/>
    </row>
    <row r="441" ht="12.75" hidden="1">
      <c r="AE441" s="101"/>
    </row>
    <row r="442" ht="12.75" hidden="1">
      <c r="AE442" s="101"/>
    </row>
    <row r="443" ht="12.75" hidden="1">
      <c r="AE443" s="101"/>
    </row>
    <row r="444" ht="12.75" hidden="1">
      <c r="AE444" s="101"/>
    </row>
    <row r="445" ht="12.75" hidden="1">
      <c r="AE445" s="101"/>
    </row>
    <row r="446" ht="12.75" hidden="1">
      <c r="AE446" s="101"/>
    </row>
    <row r="447" ht="12.75" hidden="1">
      <c r="AE447" s="101"/>
    </row>
    <row r="448" ht="12.75" hidden="1">
      <c r="AE448" s="101"/>
    </row>
    <row r="449" ht="12.75" hidden="1">
      <c r="AE449" s="101"/>
    </row>
    <row r="450" ht="12.75" hidden="1">
      <c r="AE450" s="101"/>
    </row>
    <row r="451" ht="12.75" hidden="1">
      <c r="AE451" s="101"/>
    </row>
    <row r="452" ht="12.75" hidden="1">
      <c r="AE452" s="101"/>
    </row>
    <row r="453" ht="12.75" hidden="1">
      <c r="AE453" s="101"/>
    </row>
    <row r="454" ht="12.75" hidden="1">
      <c r="AE454" s="101"/>
    </row>
    <row r="455" ht="12.75" hidden="1">
      <c r="AE455" s="101"/>
    </row>
    <row r="456" ht="12.75" hidden="1">
      <c r="AE456" s="101"/>
    </row>
    <row r="457" ht="12.75" hidden="1">
      <c r="AE457" s="101"/>
    </row>
    <row r="458" ht="12.75" hidden="1">
      <c r="AE458" s="101"/>
    </row>
    <row r="459" ht="12.75" hidden="1">
      <c r="AE459" s="101"/>
    </row>
    <row r="460" ht="12.75" hidden="1">
      <c r="AE460" s="101"/>
    </row>
    <row r="461" ht="12.75" hidden="1">
      <c r="AE461" s="101"/>
    </row>
    <row r="462" ht="12.75" hidden="1">
      <c r="AE462" s="101"/>
    </row>
    <row r="463" ht="12.75" hidden="1">
      <c r="AE463" s="101"/>
    </row>
    <row r="464" ht="12.75" hidden="1">
      <c r="AE464" s="101"/>
    </row>
    <row r="465" ht="12.75" hidden="1">
      <c r="AE465" s="101"/>
    </row>
    <row r="466" ht="12.75" hidden="1">
      <c r="AE466" s="101"/>
    </row>
    <row r="467" ht="12.75" hidden="1">
      <c r="AE467" s="101"/>
    </row>
    <row r="468" ht="12.75" hidden="1">
      <c r="AE468" s="101"/>
    </row>
    <row r="469" ht="12.75" hidden="1">
      <c r="AE469" s="101"/>
    </row>
    <row r="470" ht="12.75" hidden="1">
      <c r="AE470" s="101"/>
    </row>
    <row r="471" ht="12.75" hidden="1">
      <c r="AE471" s="101"/>
    </row>
    <row r="472" ht="12.75" hidden="1">
      <c r="AE472" s="101"/>
    </row>
    <row r="473" ht="12.75" hidden="1">
      <c r="AE473" s="101"/>
    </row>
    <row r="474" ht="12.75" hidden="1">
      <c r="AE474" s="101"/>
    </row>
    <row r="475" ht="12.75" hidden="1">
      <c r="AE475" s="101"/>
    </row>
    <row r="476" ht="12.75" hidden="1">
      <c r="AE476" s="101"/>
    </row>
    <row r="477" ht="12.75" hidden="1">
      <c r="AE477" s="101"/>
    </row>
    <row r="478" ht="12.75" hidden="1">
      <c r="AE478" s="101"/>
    </row>
    <row r="479" ht="12.75" hidden="1">
      <c r="AE479" s="101"/>
    </row>
    <row r="480" ht="12.75" hidden="1">
      <c r="AE480" s="101"/>
    </row>
    <row r="481" ht="12.75" hidden="1">
      <c r="AE481" s="101"/>
    </row>
    <row r="482" ht="12.75" hidden="1">
      <c r="AE482" s="101"/>
    </row>
    <row r="483" ht="12.75" hidden="1">
      <c r="AE483" s="101"/>
    </row>
    <row r="484" ht="12.75" hidden="1">
      <c r="AE484" s="101"/>
    </row>
    <row r="485" ht="12.75" hidden="1">
      <c r="AE485" s="101"/>
    </row>
    <row r="486" ht="12.75" hidden="1">
      <c r="AE486" s="101"/>
    </row>
    <row r="487" ht="12.75" hidden="1">
      <c r="AE487" s="101"/>
    </row>
    <row r="488" ht="12.75" hidden="1">
      <c r="AE488" s="101"/>
    </row>
    <row r="489" ht="12.75" hidden="1">
      <c r="AE489" s="101"/>
    </row>
    <row r="490" ht="12.75" hidden="1">
      <c r="AE490" s="101"/>
    </row>
    <row r="491" ht="12.75" hidden="1">
      <c r="AE491" s="101"/>
    </row>
    <row r="492" ht="12.75" hidden="1">
      <c r="AE492" s="101"/>
    </row>
    <row r="493" ht="12.75" hidden="1">
      <c r="AE493" s="101"/>
    </row>
    <row r="494" ht="12.75" hidden="1">
      <c r="AE494" s="101"/>
    </row>
    <row r="495" ht="12.75" hidden="1">
      <c r="AE495" s="101"/>
    </row>
    <row r="496" ht="12.75" hidden="1">
      <c r="AE496" s="101"/>
    </row>
    <row r="497" ht="12.75" hidden="1">
      <c r="AE497" s="101"/>
    </row>
    <row r="498" ht="12.75" hidden="1">
      <c r="AE498" s="101"/>
    </row>
    <row r="499" ht="12.75" hidden="1">
      <c r="AE499" s="101"/>
    </row>
    <row r="500" ht="12.75" hidden="1">
      <c r="AE500" s="101"/>
    </row>
    <row r="501" ht="12.75" hidden="1">
      <c r="AE501" s="101"/>
    </row>
    <row r="502" ht="12.75" hidden="1">
      <c r="AE502" s="101"/>
    </row>
    <row r="503" ht="12.75" hidden="1">
      <c r="AE503" s="101"/>
    </row>
    <row r="504" ht="12.75" hidden="1">
      <c r="AE504" s="101"/>
    </row>
    <row r="505" ht="12.75" hidden="1">
      <c r="AE505" s="101"/>
    </row>
    <row r="506" ht="12.75" hidden="1">
      <c r="AE506" s="101"/>
    </row>
    <row r="507" ht="12.75" hidden="1">
      <c r="AE507" s="101"/>
    </row>
    <row r="508" ht="12.75" hidden="1">
      <c r="AE508" s="101"/>
    </row>
    <row r="509" ht="12.75" hidden="1">
      <c r="AE509" s="101"/>
    </row>
    <row r="510" ht="12.75" hidden="1">
      <c r="AE510" s="101"/>
    </row>
    <row r="511" ht="12.75" hidden="1">
      <c r="AE511" s="101"/>
    </row>
    <row r="512" ht="12.75" hidden="1">
      <c r="AE512" s="101"/>
    </row>
    <row r="513" ht="12.75" hidden="1">
      <c r="AE513" s="101"/>
    </row>
    <row r="514" ht="12.75" hidden="1">
      <c r="AE514" s="101"/>
    </row>
    <row r="515" ht="12.75" hidden="1">
      <c r="AE515" s="101"/>
    </row>
    <row r="516" ht="12.75" hidden="1">
      <c r="AE516" s="101"/>
    </row>
    <row r="517" ht="12.75" hidden="1">
      <c r="AE517" s="101"/>
    </row>
    <row r="518" ht="12.75" hidden="1">
      <c r="AE518" s="101"/>
    </row>
    <row r="519" ht="12.75" hidden="1">
      <c r="AE519" s="101"/>
    </row>
    <row r="520" ht="12.75" hidden="1">
      <c r="AE520" s="101"/>
    </row>
    <row r="521" ht="12.75" hidden="1">
      <c r="AE521" s="101"/>
    </row>
    <row r="522" ht="12.75" hidden="1">
      <c r="AE522" s="101"/>
    </row>
    <row r="523" ht="12.75" hidden="1">
      <c r="AE523" s="101"/>
    </row>
    <row r="524" ht="12.75" hidden="1">
      <c r="AE524" s="101"/>
    </row>
    <row r="525" ht="12.75" hidden="1">
      <c r="AE525" s="101"/>
    </row>
    <row r="526" ht="12.75" hidden="1">
      <c r="AE526" s="101"/>
    </row>
    <row r="527" ht="12.75" hidden="1">
      <c r="AE527" s="101"/>
    </row>
    <row r="528" ht="12.75" hidden="1">
      <c r="AE528" s="101"/>
    </row>
    <row r="529" ht="12.75" hidden="1">
      <c r="AE529" s="101"/>
    </row>
    <row r="530" ht="12.75" hidden="1">
      <c r="AE530" s="101"/>
    </row>
    <row r="531" ht="12.75" hidden="1">
      <c r="AE531" s="101"/>
    </row>
    <row r="532" ht="12.75" hidden="1">
      <c r="AE532" s="101"/>
    </row>
    <row r="533" ht="12.75" hidden="1">
      <c r="AE533" s="101"/>
    </row>
    <row r="534" ht="12.75" hidden="1">
      <c r="AE534" s="101"/>
    </row>
    <row r="535" ht="12.75" hidden="1">
      <c r="AE535" s="101"/>
    </row>
    <row r="536" ht="12.75" hidden="1">
      <c r="AE536" s="101"/>
    </row>
    <row r="537" ht="12.75" hidden="1">
      <c r="AE537" s="101"/>
    </row>
    <row r="538" ht="12.75" hidden="1">
      <c r="AE538" s="101"/>
    </row>
    <row r="539" ht="12.75" hidden="1">
      <c r="AE539" s="101"/>
    </row>
    <row r="540" ht="12.75" hidden="1">
      <c r="AE540" s="101"/>
    </row>
    <row r="541" ht="12.75" hidden="1">
      <c r="AE541" s="101"/>
    </row>
    <row r="542" ht="12.75" hidden="1">
      <c r="AE542" s="101"/>
    </row>
    <row r="543" ht="12.75" hidden="1">
      <c r="AE543" s="101"/>
    </row>
    <row r="544" ht="12.75" hidden="1">
      <c r="AE544" s="101"/>
    </row>
    <row r="545" ht="12.75" hidden="1">
      <c r="AE545" s="101"/>
    </row>
    <row r="546" ht="12.75" hidden="1">
      <c r="AE546" s="101"/>
    </row>
    <row r="547" ht="12.75" hidden="1">
      <c r="AE547" s="101"/>
    </row>
    <row r="548" ht="12.75" hidden="1">
      <c r="AE548" s="101"/>
    </row>
    <row r="549" ht="12.75" hidden="1">
      <c r="AE549" s="101"/>
    </row>
    <row r="550" ht="12.75" hidden="1">
      <c r="AE550" s="101"/>
    </row>
    <row r="551" ht="12.75" hidden="1">
      <c r="AE551" s="101"/>
    </row>
    <row r="552" ht="12.75" hidden="1">
      <c r="AE552" s="101"/>
    </row>
    <row r="553" ht="12.75" hidden="1">
      <c r="AE553" s="101"/>
    </row>
    <row r="554" ht="12.75" hidden="1">
      <c r="AE554" s="101"/>
    </row>
    <row r="555" ht="12.75" hidden="1">
      <c r="AE555" s="101"/>
    </row>
    <row r="556" ht="12.75" hidden="1">
      <c r="AE556" s="101"/>
    </row>
    <row r="557" ht="12.75" hidden="1">
      <c r="AE557" s="101"/>
    </row>
    <row r="558" ht="12.75" hidden="1">
      <c r="AE558" s="101"/>
    </row>
    <row r="559" ht="12.75" hidden="1">
      <c r="AE559" s="101"/>
    </row>
    <row r="560" ht="12.75" hidden="1">
      <c r="AE560" s="101"/>
    </row>
    <row r="561" ht="12.75" hidden="1">
      <c r="AE561" s="101"/>
    </row>
    <row r="562" ht="12.75" hidden="1">
      <c r="AE562" s="101"/>
    </row>
    <row r="563" ht="12.75" hidden="1">
      <c r="AE563" s="101"/>
    </row>
    <row r="564" ht="12.75" hidden="1">
      <c r="AE564" s="101"/>
    </row>
    <row r="565" ht="12.75" hidden="1">
      <c r="AE565" s="101"/>
    </row>
    <row r="566" ht="12.75" hidden="1">
      <c r="AE566" s="101"/>
    </row>
    <row r="567" ht="12.75" hidden="1">
      <c r="AE567" s="101"/>
    </row>
    <row r="568" ht="12.75" hidden="1">
      <c r="AE568" s="101"/>
    </row>
    <row r="569" ht="12.75" hidden="1">
      <c r="AE569" s="101"/>
    </row>
    <row r="570" ht="12.75" hidden="1">
      <c r="AE570" s="101"/>
    </row>
    <row r="571" ht="12.75" hidden="1">
      <c r="AE571" s="101"/>
    </row>
    <row r="572" ht="12.75" hidden="1">
      <c r="AE572" s="101"/>
    </row>
    <row r="573" ht="12.75" hidden="1">
      <c r="AE573" s="101"/>
    </row>
    <row r="574" ht="12.75" hidden="1">
      <c r="AE574" s="101"/>
    </row>
    <row r="575" ht="12.75" hidden="1">
      <c r="AE575" s="101"/>
    </row>
    <row r="576" ht="12.75" hidden="1">
      <c r="AE576" s="101"/>
    </row>
    <row r="577" ht="12.75" hidden="1">
      <c r="AE577" s="101"/>
    </row>
    <row r="578" ht="12.75" hidden="1">
      <c r="AE578" s="101"/>
    </row>
    <row r="579" ht="12.75" hidden="1">
      <c r="AE579" s="101"/>
    </row>
    <row r="580" ht="12.75" hidden="1">
      <c r="AE580" s="101"/>
    </row>
    <row r="581" ht="12.75" hidden="1">
      <c r="AE581" s="101"/>
    </row>
    <row r="582" ht="12.75" hidden="1">
      <c r="AE582" s="101"/>
    </row>
    <row r="583" ht="12.75" hidden="1">
      <c r="AE583" s="101"/>
    </row>
    <row r="584" ht="12.75" hidden="1">
      <c r="AE584" s="101"/>
    </row>
    <row r="585" ht="12.75" hidden="1">
      <c r="AE585" s="101"/>
    </row>
    <row r="586" ht="12.75" hidden="1">
      <c r="AE586" s="101"/>
    </row>
    <row r="587" ht="12.75" hidden="1">
      <c r="AE587" s="101"/>
    </row>
    <row r="588" ht="12.75" hidden="1">
      <c r="AE588" s="101"/>
    </row>
    <row r="589" ht="12.75" hidden="1">
      <c r="AE589" s="101"/>
    </row>
    <row r="590" ht="12.75" hidden="1">
      <c r="AE590" s="101"/>
    </row>
    <row r="591" ht="12.75" hidden="1">
      <c r="AE591" s="101"/>
    </row>
    <row r="592" ht="12.75" hidden="1">
      <c r="AE592" s="101"/>
    </row>
    <row r="593" ht="12.75" hidden="1">
      <c r="AE593" s="101"/>
    </row>
    <row r="594" ht="12.75" hidden="1">
      <c r="AE594" s="101"/>
    </row>
    <row r="595" ht="12.75" hidden="1">
      <c r="AE595" s="101"/>
    </row>
    <row r="596" ht="12.75" hidden="1">
      <c r="AE596" s="101"/>
    </row>
    <row r="597" ht="12.75" hidden="1">
      <c r="AE597" s="101"/>
    </row>
    <row r="598" ht="12.75" hidden="1">
      <c r="AE598" s="101"/>
    </row>
    <row r="599" ht="12.75" hidden="1">
      <c r="AE599" s="101"/>
    </row>
    <row r="600" ht="12.75" hidden="1">
      <c r="AE600" s="101"/>
    </row>
    <row r="601" ht="12.75" hidden="1">
      <c r="AE601" s="101"/>
    </row>
    <row r="602" ht="12.75" hidden="1">
      <c r="AE602" s="101"/>
    </row>
    <row r="603" ht="12.75" hidden="1">
      <c r="AE603" s="101"/>
    </row>
    <row r="604" ht="12.75" hidden="1">
      <c r="AE604" s="101"/>
    </row>
    <row r="605" ht="12.75" hidden="1">
      <c r="AE605" s="101"/>
    </row>
    <row r="606" ht="12.75" hidden="1">
      <c r="AE606" s="101"/>
    </row>
    <row r="607" ht="12.75" hidden="1">
      <c r="AE607" s="101"/>
    </row>
    <row r="608" ht="12.75" hidden="1">
      <c r="AE608" s="101"/>
    </row>
    <row r="609" ht="12.75" hidden="1">
      <c r="AE609" s="101"/>
    </row>
    <row r="610" ht="12.75" hidden="1">
      <c r="AE610" s="101"/>
    </row>
    <row r="611" ht="12.75" hidden="1">
      <c r="AE611" s="101"/>
    </row>
    <row r="612" ht="12.75" hidden="1">
      <c r="AE612" s="101"/>
    </row>
    <row r="613" ht="12.75" hidden="1">
      <c r="AE613" s="101"/>
    </row>
    <row r="614" ht="12.75" hidden="1">
      <c r="AE614" s="101"/>
    </row>
    <row r="615" ht="12.75" hidden="1">
      <c r="AE615" s="101"/>
    </row>
    <row r="616" ht="12.75" hidden="1">
      <c r="AE616" s="101"/>
    </row>
    <row r="617" ht="12.75" hidden="1">
      <c r="AE617" s="101"/>
    </row>
    <row r="618" ht="12.75" hidden="1">
      <c r="AE618" s="101"/>
    </row>
    <row r="619" ht="12.75" hidden="1">
      <c r="AE619" s="101"/>
    </row>
    <row r="620" ht="12.75" hidden="1">
      <c r="AE620" s="101"/>
    </row>
    <row r="621" ht="12.75" hidden="1">
      <c r="AE621" s="101"/>
    </row>
    <row r="622" ht="12.75" hidden="1">
      <c r="AE622" s="101"/>
    </row>
    <row r="623" ht="12.75" hidden="1">
      <c r="AE623" s="101"/>
    </row>
    <row r="624" ht="12.75" hidden="1">
      <c r="AE624" s="101"/>
    </row>
    <row r="625" ht="12.75" hidden="1">
      <c r="AE625" s="101"/>
    </row>
    <row r="626" ht="12.75" hidden="1">
      <c r="AE626" s="101"/>
    </row>
    <row r="627" ht="12.75" hidden="1">
      <c r="AE627" s="101"/>
    </row>
    <row r="628" ht="12.75" hidden="1">
      <c r="AE628" s="101"/>
    </row>
    <row r="629" ht="12.75" hidden="1">
      <c r="AE629" s="101"/>
    </row>
    <row r="630" ht="12.75" hidden="1">
      <c r="AE630" s="101"/>
    </row>
    <row r="631" ht="12.75" hidden="1">
      <c r="AE631" s="101"/>
    </row>
    <row r="632" ht="12.75" hidden="1">
      <c r="AE632" s="101"/>
    </row>
    <row r="633" ht="12.75" hidden="1">
      <c r="AE633" s="101"/>
    </row>
    <row r="634" ht="12.75" hidden="1">
      <c r="AE634" s="101"/>
    </row>
    <row r="635" ht="12.75" hidden="1">
      <c r="AE635" s="101"/>
    </row>
    <row r="636" ht="12.75" hidden="1">
      <c r="AE636" s="101"/>
    </row>
    <row r="637" ht="12.75" hidden="1">
      <c r="AE637" s="101"/>
    </row>
    <row r="638" ht="12.75" hidden="1">
      <c r="AE638" s="101"/>
    </row>
    <row r="639" ht="12.75" hidden="1">
      <c r="AE639" s="101"/>
    </row>
    <row r="640" ht="12.75" hidden="1">
      <c r="AE640" s="101"/>
    </row>
    <row r="641" ht="12.75" hidden="1">
      <c r="AE641" s="101"/>
    </row>
    <row r="642" ht="12.75" hidden="1">
      <c r="AE642" s="101"/>
    </row>
    <row r="643" ht="12.75" hidden="1">
      <c r="AE643" s="101"/>
    </row>
    <row r="644" ht="12.75" hidden="1">
      <c r="AE644" s="101"/>
    </row>
    <row r="645" ht="12.75" hidden="1">
      <c r="AE645" s="101"/>
    </row>
    <row r="646" ht="12.75" hidden="1">
      <c r="AE646" s="101"/>
    </row>
    <row r="647" ht="12.75" hidden="1">
      <c r="AE647" s="101"/>
    </row>
    <row r="648" ht="12.75" hidden="1">
      <c r="AE648" s="101"/>
    </row>
    <row r="649" ht="12.75" hidden="1">
      <c r="AE649" s="101"/>
    </row>
    <row r="650" ht="12.75" hidden="1">
      <c r="AE650" s="101"/>
    </row>
    <row r="651" ht="12.75" hidden="1">
      <c r="AE651" s="101"/>
    </row>
    <row r="652" ht="12.75" hidden="1">
      <c r="AE652" s="101"/>
    </row>
    <row r="653" ht="12.75" hidden="1">
      <c r="AE653" s="101"/>
    </row>
    <row r="654" ht="12.75" hidden="1">
      <c r="AE654" s="101"/>
    </row>
    <row r="655" ht="12.75" hidden="1">
      <c r="AE655" s="101"/>
    </row>
    <row r="656" ht="12.75" hidden="1">
      <c r="AE656" s="101"/>
    </row>
    <row r="657" ht="12.75" hidden="1">
      <c r="AE657" s="101"/>
    </row>
    <row r="658" ht="12.75" hidden="1">
      <c r="AE658" s="101"/>
    </row>
    <row r="659" ht="12.75" hidden="1">
      <c r="AE659" s="101"/>
    </row>
    <row r="660" ht="12.75" hidden="1">
      <c r="AE660" s="101"/>
    </row>
    <row r="661" ht="12.75" hidden="1">
      <c r="AE661" s="101"/>
    </row>
    <row r="662" ht="12.75" hidden="1">
      <c r="AE662" s="101"/>
    </row>
    <row r="663" ht="12.75" hidden="1">
      <c r="AE663" s="101"/>
    </row>
    <row r="664" ht="12.75" hidden="1">
      <c r="AE664" s="101"/>
    </row>
    <row r="665" ht="12.75" hidden="1">
      <c r="AE665" s="101"/>
    </row>
    <row r="666" ht="12.75" hidden="1">
      <c r="AE666" s="101"/>
    </row>
    <row r="667" ht="12.75" hidden="1">
      <c r="AE667" s="101"/>
    </row>
    <row r="668" ht="12.75" hidden="1">
      <c r="AE668" s="101"/>
    </row>
    <row r="669" ht="12.75" hidden="1">
      <c r="AE669" s="101"/>
    </row>
    <row r="670" ht="12.75" hidden="1">
      <c r="AE670" s="101"/>
    </row>
    <row r="671" ht="12.75" hidden="1">
      <c r="AE671" s="101"/>
    </row>
    <row r="672" ht="12.75" hidden="1">
      <c r="AE672" s="101"/>
    </row>
    <row r="673" ht="12.75" hidden="1">
      <c r="AE673" s="101"/>
    </row>
    <row r="674" ht="12.75" hidden="1">
      <c r="AE674" s="101"/>
    </row>
    <row r="675" ht="12.75" hidden="1">
      <c r="AE675" s="101"/>
    </row>
    <row r="676" ht="12.75" hidden="1">
      <c r="AE676" s="101"/>
    </row>
    <row r="677" ht="12.75" hidden="1">
      <c r="AE677" s="101"/>
    </row>
    <row r="678" ht="12.75" hidden="1">
      <c r="AE678" s="101"/>
    </row>
    <row r="679" ht="12.75" hidden="1">
      <c r="AE679" s="101"/>
    </row>
    <row r="680" ht="12.75" hidden="1">
      <c r="AE680" s="101"/>
    </row>
    <row r="681" ht="12.75" hidden="1">
      <c r="AE681" s="101"/>
    </row>
    <row r="682" ht="12.75" hidden="1">
      <c r="AE682" s="101"/>
    </row>
    <row r="683" ht="12.75" hidden="1">
      <c r="AE683" s="101"/>
    </row>
    <row r="684" ht="12.75" hidden="1">
      <c r="AE684" s="101"/>
    </row>
    <row r="685" ht="12.75" hidden="1">
      <c r="AE685" s="101"/>
    </row>
    <row r="686" ht="12.75" hidden="1">
      <c r="AE686" s="101"/>
    </row>
    <row r="687" ht="12.75" hidden="1">
      <c r="AE687" s="101"/>
    </row>
    <row r="688" ht="12.75" hidden="1">
      <c r="AE688" s="101"/>
    </row>
    <row r="689" ht="12.75" hidden="1">
      <c r="AE689" s="101"/>
    </row>
    <row r="690" ht="12.75" hidden="1">
      <c r="AE690" s="101"/>
    </row>
    <row r="691" ht="12.75" hidden="1">
      <c r="AE691" s="101"/>
    </row>
    <row r="692" ht="12.75" hidden="1">
      <c r="AE692" s="101"/>
    </row>
    <row r="693" ht="12.75" hidden="1">
      <c r="AE693" s="101"/>
    </row>
    <row r="694" ht="12.75" hidden="1">
      <c r="AE694" s="101"/>
    </row>
    <row r="695" ht="12.75" hidden="1">
      <c r="AE695" s="101"/>
    </row>
    <row r="696" ht="12.75" hidden="1">
      <c r="AE696" s="101"/>
    </row>
    <row r="697" ht="12.75" hidden="1">
      <c r="AE697" s="101"/>
    </row>
    <row r="698" ht="12.75" hidden="1">
      <c r="AE698" s="101"/>
    </row>
    <row r="699" ht="12.75" hidden="1">
      <c r="AE699" s="101"/>
    </row>
    <row r="700" ht="12.75" hidden="1">
      <c r="AE700" s="101"/>
    </row>
    <row r="701" ht="12.75" hidden="1">
      <c r="AE701" s="101"/>
    </row>
    <row r="702" ht="12.75" hidden="1">
      <c r="AE702" s="101"/>
    </row>
    <row r="703" ht="12.75" hidden="1">
      <c r="AE703" s="101"/>
    </row>
    <row r="704" ht="12.75" hidden="1">
      <c r="AE704" s="101"/>
    </row>
    <row r="705" ht="12.75" hidden="1">
      <c r="AE705" s="101"/>
    </row>
    <row r="706" ht="12.75" hidden="1">
      <c r="AE706" s="101"/>
    </row>
    <row r="707" ht="12.75" hidden="1">
      <c r="AE707" s="101"/>
    </row>
    <row r="708" ht="12.75" hidden="1">
      <c r="AE708" s="101"/>
    </row>
    <row r="709" ht="12.75" hidden="1">
      <c r="AE709" s="101"/>
    </row>
    <row r="710" ht="12.75" hidden="1">
      <c r="AE710" s="101"/>
    </row>
    <row r="711" ht="12.75" hidden="1">
      <c r="AE711" s="101"/>
    </row>
    <row r="712" ht="12.75" hidden="1">
      <c r="AE712" s="101"/>
    </row>
    <row r="713" ht="12.75" hidden="1">
      <c r="AE713" s="101"/>
    </row>
    <row r="714" ht="12.75" hidden="1">
      <c r="AE714" s="101"/>
    </row>
    <row r="715" ht="12.75" hidden="1">
      <c r="AE715" s="101"/>
    </row>
    <row r="716" ht="12.75" hidden="1">
      <c r="AE716" s="101"/>
    </row>
    <row r="717" ht="12.75" hidden="1">
      <c r="AE717" s="101"/>
    </row>
    <row r="718" ht="12.75" hidden="1">
      <c r="AE718" s="101"/>
    </row>
    <row r="719" ht="12.75" hidden="1">
      <c r="AE719" s="101"/>
    </row>
    <row r="720" ht="12.75" hidden="1">
      <c r="AE720" s="101"/>
    </row>
    <row r="721" ht="12.75" hidden="1">
      <c r="AE721" s="101"/>
    </row>
    <row r="722" ht="12.75" hidden="1">
      <c r="AE722" s="101"/>
    </row>
    <row r="723" ht="12.75" hidden="1">
      <c r="AE723" s="101"/>
    </row>
    <row r="724" ht="12.75" hidden="1">
      <c r="AE724" s="101"/>
    </row>
    <row r="725" ht="12.75" hidden="1">
      <c r="AE725" s="101"/>
    </row>
    <row r="726" ht="12.75" hidden="1">
      <c r="AE726" s="101"/>
    </row>
    <row r="727" ht="12.75" hidden="1">
      <c r="AE727" s="101"/>
    </row>
    <row r="728" ht="12.75" hidden="1">
      <c r="AE728" s="101"/>
    </row>
    <row r="729" ht="12.75" hidden="1">
      <c r="AE729" s="101"/>
    </row>
    <row r="730" ht="12.75" hidden="1">
      <c r="AE730" s="101"/>
    </row>
    <row r="731" ht="12.75" hidden="1">
      <c r="AE731" s="101"/>
    </row>
    <row r="732" ht="12.75" hidden="1">
      <c r="AE732" s="101"/>
    </row>
    <row r="733" ht="12.75" hidden="1">
      <c r="AE733" s="101"/>
    </row>
    <row r="734" ht="12.75" hidden="1">
      <c r="AE734" s="101"/>
    </row>
    <row r="735" ht="12.75" hidden="1">
      <c r="AE735" s="101"/>
    </row>
    <row r="736" ht="12.75" hidden="1">
      <c r="AE736" s="101"/>
    </row>
    <row r="737" ht="12.75" hidden="1">
      <c r="AE737" s="101"/>
    </row>
    <row r="738" ht="12.75" hidden="1">
      <c r="AE738" s="101"/>
    </row>
    <row r="739" ht="12.75" hidden="1">
      <c r="AE739" s="101"/>
    </row>
    <row r="740" ht="12.75" hidden="1">
      <c r="AE740" s="101"/>
    </row>
    <row r="741" ht="12.75" hidden="1">
      <c r="AE741" s="101"/>
    </row>
    <row r="742" ht="12.75" hidden="1">
      <c r="AE742" s="101"/>
    </row>
    <row r="743" ht="12.75" hidden="1">
      <c r="AE743" s="101"/>
    </row>
    <row r="744" ht="12.75" hidden="1">
      <c r="AE744" s="101"/>
    </row>
    <row r="745" ht="12.75" hidden="1">
      <c r="AE745" s="101"/>
    </row>
    <row r="746" ht="12.75" hidden="1">
      <c r="AE746" s="101"/>
    </row>
    <row r="747" ht="12.75" hidden="1">
      <c r="AE747" s="101"/>
    </row>
    <row r="748" ht="12.75" hidden="1">
      <c r="AE748" s="101"/>
    </row>
    <row r="749" ht="12.75" hidden="1">
      <c r="AE749" s="101"/>
    </row>
    <row r="750" ht="12.75" hidden="1">
      <c r="AE750" s="101"/>
    </row>
    <row r="751" ht="12.75" hidden="1">
      <c r="AE751" s="101"/>
    </row>
    <row r="752" ht="12.75" hidden="1">
      <c r="AE752" s="101"/>
    </row>
    <row r="753" ht="12.75" hidden="1">
      <c r="AE753" s="101"/>
    </row>
    <row r="754" ht="12.75" hidden="1">
      <c r="AE754" s="101"/>
    </row>
    <row r="755" ht="12.75" hidden="1">
      <c r="AE755" s="101"/>
    </row>
    <row r="756" ht="12.75" hidden="1">
      <c r="AE756" s="101"/>
    </row>
    <row r="757" ht="12.75" hidden="1">
      <c r="AE757" s="101"/>
    </row>
    <row r="758" ht="12.75" hidden="1">
      <c r="AE758" s="101"/>
    </row>
    <row r="759" ht="12.75" hidden="1">
      <c r="AE759" s="101"/>
    </row>
    <row r="760" ht="12.75" hidden="1">
      <c r="AE760" s="101"/>
    </row>
    <row r="761" ht="12.75" hidden="1">
      <c r="AE761" s="101"/>
    </row>
    <row r="762" ht="12.75" hidden="1">
      <c r="AE762" s="101"/>
    </row>
    <row r="763" ht="12.75" hidden="1">
      <c r="AE763" s="101"/>
    </row>
    <row r="764" ht="12.75" hidden="1">
      <c r="AE764" s="101"/>
    </row>
    <row r="765" ht="12.75" hidden="1">
      <c r="AE765" s="101"/>
    </row>
    <row r="766" ht="12.75" hidden="1">
      <c r="AE766" s="101"/>
    </row>
    <row r="767" ht="12.75" hidden="1">
      <c r="AE767" s="101"/>
    </row>
    <row r="768" ht="12.75" hidden="1">
      <c r="AE768" s="101"/>
    </row>
    <row r="769" ht="12.75" hidden="1">
      <c r="AE769" s="101"/>
    </row>
    <row r="770" ht="12.75" hidden="1">
      <c r="AE770" s="101"/>
    </row>
    <row r="771" ht="12.75" hidden="1">
      <c r="AE771" s="101"/>
    </row>
    <row r="772" ht="12.75" hidden="1">
      <c r="AE772" s="101"/>
    </row>
    <row r="773" ht="12.75" hidden="1">
      <c r="AE773" s="101"/>
    </row>
    <row r="774" ht="12.75" hidden="1">
      <c r="AE774" s="101"/>
    </row>
    <row r="775" ht="12.75" hidden="1">
      <c r="AE775" s="101"/>
    </row>
    <row r="776" ht="12.75" hidden="1">
      <c r="AE776" s="101"/>
    </row>
    <row r="777" ht="12.75" hidden="1">
      <c r="AE777" s="101"/>
    </row>
    <row r="778" ht="12.75" hidden="1">
      <c r="AE778" s="101"/>
    </row>
    <row r="779" ht="12.75" hidden="1">
      <c r="AE779" s="101"/>
    </row>
    <row r="780" ht="12.75" hidden="1">
      <c r="AE780" s="101"/>
    </row>
    <row r="781" ht="12.75" hidden="1">
      <c r="AE781" s="101"/>
    </row>
    <row r="782" ht="12.75" hidden="1">
      <c r="AE782" s="101"/>
    </row>
    <row r="783" ht="12.75" hidden="1">
      <c r="AE783" s="101"/>
    </row>
    <row r="784" ht="12.75" hidden="1">
      <c r="AE784" s="101"/>
    </row>
    <row r="785" ht="12.75" hidden="1">
      <c r="AE785" s="101"/>
    </row>
    <row r="786" ht="12.75" hidden="1">
      <c r="AE786" s="101"/>
    </row>
    <row r="787" ht="12.75" hidden="1">
      <c r="AE787" s="101"/>
    </row>
    <row r="788" ht="12.75" hidden="1">
      <c r="AE788" s="101"/>
    </row>
    <row r="789" ht="12.75" hidden="1">
      <c r="AE789" s="101"/>
    </row>
    <row r="790" ht="12.75" hidden="1">
      <c r="AE790" s="101"/>
    </row>
    <row r="791" ht="12.75" hidden="1">
      <c r="AE791" s="101"/>
    </row>
    <row r="792" ht="12.75" hidden="1">
      <c r="AE792" s="101"/>
    </row>
    <row r="793" ht="12.75" hidden="1">
      <c r="AE793" s="101"/>
    </row>
    <row r="794" ht="12.75" hidden="1">
      <c r="AE794" s="101"/>
    </row>
    <row r="795" ht="12.75" hidden="1">
      <c r="AE795" s="101"/>
    </row>
    <row r="796" ht="12.75" hidden="1">
      <c r="AE796" s="101"/>
    </row>
    <row r="797" ht="12.75" hidden="1">
      <c r="AE797" s="101"/>
    </row>
    <row r="798" ht="12.75" hidden="1">
      <c r="AE798" s="101"/>
    </row>
    <row r="799" ht="12.75" hidden="1">
      <c r="AE799" s="101"/>
    </row>
    <row r="800" ht="12.75" hidden="1">
      <c r="AE800" s="101"/>
    </row>
    <row r="801" ht="12.75" hidden="1">
      <c r="AE801" s="101"/>
    </row>
    <row r="802" ht="12.75" hidden="1">
      <c r="AE802" s="101"/>
    </row>
    <row r="803" ht="12.75" hidden="1">
      <c r="AE803" s="101"/>
    </row>
    <row r="804" ht="12.75" hidden="1">
      <c r="AE804" s="101"/>
    </row>
    <row r="805" ht="12.75" hidden="1">
      <c r="AE805" s="101"/>
    </row>
    <row r="806" ht="12.75" hidden="1">
      <c r="AE806" s="101"/>
    </row>
    <row r="807" ht="12.75" hidden="1">
      <c r="AE807" s="101"/>
    </row>
    <row r="808" ht="12.75" hidden="1">
      <c r="AE808" s="101"/>
    </row>
    <row r="809" ht="12.75" hidden="1">
      <c r="AE809" s="101"/>
    </row>
    <row r="810" ht="12.75" hidden="1">
      <c r="AE810" s="101"/>
    </row>
    <row r="811" ht="12.75" hidden="1">
      <c r="AE811" s="101"/>
    </row>
    <row r="812" ht="12.75" hidden="1">
      <c r="AE812" s="101"/>
    </row>
    <row r="813" ht="12.75" hidden="1">
      <c r="AE813" s="101"/>
    </row>
    <row r="814" ht="12.75" hidden="1">
      <c r="AE814" s="101"/>
    </row>
    <row r="815" ht="12.75" hidden="1">
      <c r="AE815" s="101"/>
    </row>
    <row r="816" ht="12.75" hidden="1">
      <c r="AE816" s="101"/>
    </row>
    <row r="817" ht="12.75" hidden="1">
      <c r="AE817" s="101"/>
    </row>
    <row r="818" ht="12.75" hidden="1">
      <c r="AE818" s="101"/>
    </row>
    <row r="819" ht="12.75" hidden="1">
      <c r="AE819" s="101"/>
    </row>
    <row r="820" ht="12.75" hidden="1">
      <c r="AE820" s="101"/>
    </row>
    <row r="821" ht="12.75" hidden="1">
      <c r="AE821" s="101"/>
    </row>
    <row r="822" ht="12.75" hidden="1">
      <c r="AE822" s="101"/>
    </row>
    <row r="823" ht="12.75" hidden="1">
      <c r="AE823" s="101"/>
    </row>
    <row r="824" ht="12.75" hidden="1">
      <c r="AE824" s="101"/>
    </row>
    <row r="825" ht="12.75" hidden="1">
      <c r="AE825" s="101"/>
    </row>
    <row r="826" ht="12.75" hidden="1">
      <c r="AE826" s="101"/>
    </row>
    <row r="827" ht="12.75" hidden="1">
      <c r="AE827" s="101"/>
    </row>
    <row r="828" ht="12.75" hidden="1">
      <c r="AE828" s="101"/>
    </row>
    <row r="829" ht="12.75" hidden="1">
      <c r="AE829" s="101"/>
    </row>
    <row r="830" ht="12.75" hidden="1">
      <c r="AE830" s="101"/>
    </row>
    <row r="831" ht="12.75" hidden="1">
      <c r="AE831" s="101"/>
    </row>
    <row r="832" ht="12.75" hidden="1">
      <c r="AE832" s="101"/>
    </row>
    <row r="833" ht="12.75" hidden="1">
      <c r="AE833" s="101"/>
    </row>
    <row r="834" ht="12.75" hidden="1">
      <c r="AE834" s="101"/>
    </row>
    <row r="835" ht="12.75" hidden="1">
      <c r="AE835" s="101"/>
    </row>
    <row r="836" ht="12.75" hidden="1">
      <c r="AE836" s="101"/>
    </row>
    <row r="837" ht="12.75" hidden="1">
      <c r="AE837" s="101"/>
    </row>
    <row r="838" ht="12.75" hidden="1">
      <c r="AE838" s="101"/>
    </row>
    <row r="839" ht="12.75" hidden="1">
      <c r="AE839" s="101"/>
    </row>
    <row r="840" ht="12.75" hidden="1">
      <c r="AE840" s="101"/>
    </row>
    <row r="841" ht="12.75" hidden="1">
      <c r="AE841" s="101"/>
    </row>
    <row r="842" ht="12.75" hidden="1">
      <c r="AE842" s="101"/>
    </row>
    <row r="843" ht="12.75" hidden="1">
      <c r="AE843" s="101"/>
    </row>
    <row r="844" ht="12.75" hidden="1">
      <c r="AE844" s="101"/>
    </row>
    <row r="845" ht="12.75" hidden="1">
      <c r="AE845" s="101"/>
    </row>
    <row r="846" ht="12.75" hidden="1">
      <c r="AE846" s="101"/>
    </row>
    <row r="847" ht="12.75" hidden="1">
      <c r="AE847" s="101"/>
    </row>
    <row r="848" ht="12.75" hidden="1">
      <c r="AE848" s="101"/>
    </row>
    <row r="849" ht="12.75" hidden="1">
      <c r="AE849" s="101"/>
    </row>
    <row r="850" ht="12.75" hidden="1">
      <c r="AE850" s="101"/>
    </row>
    <row r="851" ht="12.75" hidden="1">
      <c r="AE851" s="101"/>
    </row>
    <row r="852" ht="12.75" hidden="1">
      <c r="AE852" s="101"/>
    </row>
    <row r="853" ht="12.75" hidden="1">
      <c r="AE853" s="101"/>
    </row>
    <row r="854" ht="12.75" hidden="1">
      <c r="AE854" s="101"/>
    </row>
    <row r="855" ht="12.75" hidden="1">
      <c r="AE855" s="101"/>
    </row>
    <row r="856" ht="12.75" hidden="1">
      <c r="AE856" s="101"/>
    </row>
    <row r="857" ht="12.75" hidden="1">
      <c r="AE857" s="101"/>
    </row>
    <row r="858" ht="12.75" hidden="1">
      <c r="AE858" s="101"/>
    </row>
    <row r="859" ht="12.75" hidden="1">
      <c r="AE859" s="101"/>
    </row>
    <row r="860" ht="12.75" hidden="1">
      <c r="AE860" s="101"/>
    </row>
    <row r="861" ht="12.75" hidden="1">
      <c r="AE861" s="101"/>
    </row>
    <row r="862" ht="12.75" hidden="1">
      <c r="AE862" s="101"/>
    </row>
    <row r="863" ht="12.75" hidden="1">
      <c r="AE863" s="101"/>
    </row>
    <row r="864" ht="12.75" hidden="1">
      <c r="AE864" s="101"/>
    </row>
    <row r="865" ht="12.75" hidden="1">
      <c r="AE865" s="101"/>
    </row>
    <row r="866" ht="12.75" hidden="1">
      <c r="AE866" s="101"/>
    </row>
    <row r="867" ht="12.75" hidden="1">
      <c r="AE867" s="101"/>
    </row>
    <row r="868" ht="12.75" hidden="1">
      <c r="AE868" s="101"/>
    </row>
    <row r="869" ht="12.75" hidden="1">
      <c r="AE869" s="101"/>
    </row>
    <row r="870" ht="12.75" hidden="1">
      <c r="AE870" s="101"/>
    </row>
    <row r="871" ht="12.75" hidden="1">
      <c r="AE871" s="101"/>
    </row>
    <row r="872" ht="12.75" hidden="1">
      <c r="AE872" s="101"/>
    </row>
    <row r="873" ht="12.75" hidden="1">
      <c r="AE873" s="101"/>
    </row>
    <row r="874" ht="12.75" hidden="1">
      <c r="AE874" s="101"/>
    </row>
    <row r="875" ht="12.75" hidden="1">
      <c r="AE875" s="101"/>
    </row>
    <row r="876" ht="12.75" hidden="1">
      <c r="AE876" s="101"/>
    </row>
    <row r="877" ht="12.75" hidden="1">
      <c r="AE877" s="101"/>
    </row>
    <row r="878" ht="12.75" hidden="1">
      <c r="AE878" s="101"/>
    </row>
    <row r="879" ht="12.75" hidden="1">
      <c r="AE879" s="101"/>
    </row>
    <row r="880" ht="12.75" hidden="1">
      <c r="AE880" s="101"/>
    </row>
    <row r="881" ht="12.75" hidden="1">
      <c r="AE881" s="101"/>
    </row>
    <row r="882" ht="12.75" hidden="1">
      <c r="AE882" s="101"/>
    </row>
    <row r="883" ht="12.75" hidden="1">
      <c r="AE883" s="101"/>
    </row>
    <row r="884" ht="12.75" hidden="1">
      <c r="AE884" s="101"/>
    </row>
    <row r="885" ht="12.75" hidden="1">
      <c r="AE885" s="101"/>
    </row>
    <row r="886" ht="12.75" hidden="1">
      <c r="AE886" s="101"/>
    </row>
    <row r="887" ht="12.75" hidden="1">
      <c r="AE887" s="101"/>
    </row>
    <row r="888" ht="12.75" hidden="1">
      <c r="AE888" s="101"/>
    </row>
    <row r="889" ht="12.75" hidden="1">
      <c r="AE889" s="101"/>
    </row>
    <row r="890" ht="12.75" hidden="1">
      <c r="AE890" s="101"/>
    </row>
    <row r="891" ht="12.75" hidden="1">
      <c r="AE891" s="101"/>
    </row>
    <row r="892" ht="12.75" hidden="1">
      <c r="AE892" s="101"/>
    </row>
    <row r="893" ht="12.75" hidden="1">
      <c r="AE893" s="101"/>
    </row>
    <row r="894" ht="12.75" hidden="1">
      <c r="AE894" s="101"/>
    </row>
    <row r="895" ht="12.75" hidden="1">
      <c r="AE895" s="101"/>
    </row>
    <row r="896" ht="12.75" hidden="1">
      <c r="AE896" s="101"/>
    </row>
    <row r="897" ht="12.75" hidden="1">
      <c r="AE897" s="101"/>
    </row>
    <row r="898" ht="12.75" hidden="1">
      <c r="AE898" s="101"/>
    </row>
    <row r="899" ht="12.75" hidden="1">
      <c r="AE899" s="101"/>
    </row>
    <row r="900" ht="12.75" hidden="1">
      <c r="AE900" s="101"/>
    </row>
    <row r="901" ht="12.75" hidden="1">
      <c r="AE901" s="101"/>
    </row>
    <row r="902" ht="12.75" hidden="1">
      <c r="AE902" s="101"/>
    </row>
    <row r="903" ht="12.75" hidden="1">
      <c r="AE903" s="101"/>
    </row>
    <row r="904" ht="12.75" hidden="1">
      <c r="AE904" s="101"/>
    </row>
    <row r="905" ht="12.75" hidden="1">
      <c r="AE905" s="101"/>
    </row>
    <row r="906" ht="12.75" hidden="1">
      <c r="AE906" s="101"/>
    </row>
    <row r="907" ht="12.75" hidden="1">
      <c r="AE907" s="101"/>
    </row>
    <row r="908" ht="12.75" hidden="1">
      <c r="AE908" s="101"/>
    </row>
    <row r="909" ht="12.75" hidden="1">
      <c r="AE909" s="101"/>
    </row>
    <row r="910" ht="12.75" hidden="1">
      <c r="AE910" s="101"/>
    </row>
    <row r="911" ht="12.75" hidden="1">
      <c r="AE911" s="101"/>
    </row>
    <row r="912" ht="12.75" hidden="1">
      <c r="AE912" s="101"/>
    </row>
    <row r="913" ht="12.75" hidden="1">
      <c r="AE913" s="101"/>
    </row>
    <row r="914" ht="12.75" hidden="1">
      <c r="AE914" s="101"/>
    </row>
    <row r="915" ht="12.75" hidden="1">
      <c r="AE915" s="101"/>
    </row>
    <row r="916" ht="12.75" hidden="1">
      <c r="AE916" s="101"/>
    </row>
    <row r="917" ht="12.75" hidden="1">
      <c r="AE917" s="101"/>
    </row>
    <row r="918" ht="12.75" hidden="1">
      <c r="AE918" s="101"/>
    </row>
    <row r="919" ht="12.75" hidden="1">
      <c r="AE919" s="101"/>
    </row>
    <row r="920" ht="12.75" hidden="1">
      <c r="AE920" s="101"/>
    </row>
    <row r="921" ht="12.75" hidden="1">
      <c r="AE921" s="101"/>
    </row>
    <row r="922" ht="12.75" hidden="1">
      <c r="AE922" s="101"/>
    </row>
    <row r="923" ht="12.75" hidden="1">
      <c r="AE923" s="101"/>
    </row>
    <row r="924" ht="12.75" hidden="1">
      <c r="AE924" s="101"/>
    </row>
    <row r="925" ht="12.75" hidden="1">
      <c r="AE925" s="101"/>
    </row>
    <row r="926" ht="12.75" hidden="1">
      <c r="AE926" s="101"/>
    </row>
    <row r="927" ht="12.75" hidden="1">
      <c r="AE927" s="101"/>
    </row>
    <row r="928" ht="12.75" hidden="1">
      <c r="AE928" s="101"/>
    </row>
    <row r="929" ht="12.75" hidden="1">
      <c r="AE929" s="101"/>
    </row>
    <row r="930" ht="12.75" hidden="1">
      <c r="AE930" s="101"/>
    </row>
    <row r="931" ht="12.75" hidden="1">
      <c r="AE931" s="101"/>
    </row>
    <row r="932" ht="12.75" hidden="1">
      <c r="AE932" s="101"/>
    </row>
    <row r="933" ht="12.75" hidden="1">
      <c r="AE933" s="101"/>
    </row>
    <row r="934" ht="12.75" hidden="1">
      <c r="AE934" s="101"/>
    </row>
    <row r="935" ht="12.75" hidden="1">
      <c r="AE935" s="101"/>
    </row>
    <row r="936" ht="12.75" hidden="1">
      <c r="AE936" s="101"/>
    </row>
    <row r="937" ht="12.75" hidden="1">
      <c r="AE937" s="101"/>
    </row>
    <row r="938" ht="12.75" hidden="1">
      <c r="AE938" s="101"/>
    </row>
    <row r="939" ht="12.75" hidden="1">
      <c r="AE939" s="101"/>
    </row>
    <row r="940" ht="12.75" hidden="1">
      <c r="AE940" s="101"/>
    </row>
    <row r="941" ht="12.75" hidden="1">
      <c r="AE941" s="101"/>
    </row>
    <row r="942" ht="12.75" hidden="1">
      <c r="AE942" s="101"/>
    </row>
    <row r="943" ht="12.75" hidden="1">
      <c r="AE943" s="101"/>
    </row>
    <row r="944" ht="12.75" hidden="1">
      <c r="AE944" s="101"/>
    </row>
    <row r="945" ht="12.75" hidden="1">
      <c r="AE945" s="101"/>
    </row>
    <row r="946" ht="12.75" hidden="1">
      <c r="AE946" s="101"/>
    </row>
    <row r="947" ht="12.75" hidden="1">
      <c r="AE947" s="101"/>
    </row>
    <row r="948" ht="12.75" hidden="1">
      <c r="AE948" s="101"/>
    </row>
    <row r="949" ht="12.75" hidden="1">
      <c r="AE949" s="101"/>
    </row>
    <row r="950" ht="12.75" hidden="1">
      <c r="AE950" s="101"/>
    </row>
    <row r="951" ht="12.75" hidden="1">
      <c r="AE951" s="101"/>
    </row>
    <row r="952" ht="12.75" hidden="1">
      <c r="AE952" s="101"/>
    </row>
    <row r="953" ht="12.75" hidden="1">
      <c r="AE953" s="101"/>
    </row>
    <row r="954" ht="12.75" hidden="1">
      <c r="AE954" s="101"/>
    </row>
    <row r="955" ht="12.75" hidden="1">
      <c r="AE955" s="101"/>
    </row>
    <row r="956" ht="12.75" hidden="1">
      <c r="AE956" s="101"/>
    </row>
    <row r="957" ht="12.75" hidden="1">
      <c r="AE957" s="101"/>
    </row>
    <row r="958" ht="12.75" hidden="1">
      <c r="AE958" s="101"/>
    </row>
    <row r="959" ht="12.75" hidden="1">
      <c r="AE959" s="101"/>
    </row>
    <row r="960" ht="12.75" hidden="1">
      <c r="AE960" s="101"/>
    </row>
    <row r="961" ht="12.75" hidden="1">
      <c r="AE961" s="101"/>
    </row>
    <row r="962" ht="12.75" hidden="1">
      <c r="AE962" s="101"/>
    </row>
    <row r="963" ht="12.75" hidden="1">
      <c r="AE963" s="101"/>
    </row>
    <row r="964" ht="12.75" hidden="1">
      <c r="AE964" s="101"/>
    </row>
    <row r="965" ht="12.75" hidden="1">
      <c r="AE965" s="101"/>
    </row>
    <row r="966" ht="12.75" hidden="1">
      <c r="AE966" s="101"/>
    </row>
    <row r="967" ht="12.75" hidden="1">
      <c r="AE967" s="101"/>
    </row>
    <row r="968" ht="12.75" hidden="1">
      <c r="AE968" s="101"/>
    </row>
    <row r="969" ht="12.75" hidden="1">
      <c r="AE969" s="101"/>
    </row>
    <row r="970" ht="12.75" hidden="1">
      <c r="AE970" s="101"/>
    </row>
    <row r="971" ht="12.75" hidden="1">
      <c r="AE971" s="101"/>
    </row>
    <row r="972" ht="12.75" hidden="1">
      <c r="AE972" s="101"/>
    </row>
    <row r="973" ht="12.75" hidden="1">
      <c r="AE973" s="101"/>
    </row>
    <row r="974" ht="12.75" hidden="1">
      <c r="AE974" s="101"/>
    </row>
    <row r="975" ht="12.75" hidden="1">
      <c r="AE975" s="101"/>
    </row>
    <row r="976" ht="12.75" hidden="1">
      <c r="AE976" s="101"/>
    </row>
    <row r="977" ht="12.75" hidden="1">
      <c r="AE977" s="101"/>
    </row>
    <row r="978" ht="12.75" hidden="1">
      <c r="AE978" s="101"/>
    </row>
    <row r="979" ht="12.75" hidden="1">
      <c r="AE979" s="101"/>
    </row>
    <row r="980" ht="12.75" hidden="1">
      <c r="AE980" s="101"/>
    </row>
    <row r="981" ht="12.75" hidden="1">
      <c r="AE981" s="101"/>
    </row>
    <row r="982" ht="12.75" hidden="1">
      <c r="AE982" s="101"/>
    </row>
    <row r="983" ht="12.75" hidden="1">
      <c r="AE983" s="101"/>
    </row>
    <row r="984" ht="12.75" hidden="1">
      <c r="AE984" s="101"/>
    </row>
    <row r="985" ht="12.75" hidden="1">
      <c r="AE985" s="101"/>
    </row>
    <row r="986" ht="12.75" hidden="1">
      <c r="AE986" s="101"/>
    </row>
    <row r="987" ht="12.75" hidden="1">
      <c r="AE987" s="101"/>
    </row>
    <row r="988" ht="12.75" hidden="1">
      <c r="AE988" s="101"/>
    </row>
    <row r="989" ht="12.75" hidden="1">
      <c r="AE989" s="101"/>
    </row>
    <row r="990" ht="12.75" hidden="1">
      <c r="AE990" s="101"/>
    </row>
    <row r="991" ht="12.75" hidden="1">
      <c r="AE991" s="101"/>
    </row>
    <row r="992" ht="12.75" hidden="1">
      <c r="AE992" s="101"/>
    </row>
    <row r="993" ht="12.75" hidden="1">
      <c r="AE993" s="101"/>
    </row>
    <row r="994" ht="12.75" hidden="1">
      <c r="AE994" s="101"/>
    </row>
    <row r="995" ht="12.75" hidden="1">
      <c r="AE995" s="101"/>
    </row>
    <row r="996" ht="12.75" hidden="1">
      <c r="AE996" s="101"/>
    </row>
    <row r="997" ht="12.75" hidden="1">
      <c r="AE997" s="101"/>
    </row>
    <row r="998" ht="12.75" hidden="1">
      <c r="AE998" s="101"/>
    </row>
    <row r="999" ht="12.75" hidden="1">
      <c r="AE999" s="101"/>
    </row>
    <row r="1000" ht="12.75" hidden="1">
      <c r="AE1000" s="101"/>
    </row>
    <row r="1001" ht="12.75" hidden="1">
      <c r="AE1001" s="101"/>
    </row>
    <row r="1002" ht="12.75" hidden="1">
      <c r="AE1002" s="101"/>
    </row>
    <row r="1003" ht="12.75" hidden="1">
      <c r="AE1003" s="101"/>
    </row>
    <row r="1004" ht="12.75" hidden="1">
      <c r="AE1004" s="101"/>
    </row>
    <row r="1005" ht="12.75" hidden="1">
      <c r="AE1005" s="101"/>
    </row>
    <row r="1006" ht="12.75" hidden="1">
      <c r="AE1006" s="101"/>
    </row>
    <row r="1007" ht="12.75" hidden="1">
      <c r="AE1007" s="101"/>
    </row>
    <row r="1008" ht="12.75" hidden="1">
      <c r="AE1008" s="101"/>
    </row>
    <row r="1009" ht="12.75" hidden="1">
      <c r="AE1009" s="101"/>
    </row>
    <row r="1010" ht="12.75" hidden="1">
      <c r="AE1010" s="101"/>
    </row>
    <row r="1011" ht="12.75" hidden="1">
      <c r="AE1011" s="101"/>
    </row>
    <row r="1012" ht="12.75" hidden="1">
      <c r="AE1012" s="101"/>
    </row>
    <row r="1013" ht="12.75" hidden="1">
      <c r="AE1013" s="101"/>
    </row>
    <row r="1014" ht="12.75" hidden="1">
      <c r="AE1014" s="101"/>
    </row>
    <row r="1015" ht="12.75" hidden="1">
      <c r="AE1015" s="101"/>
    </row>
    <row r="1016" ht="12.75" hidden="1">
      <c r="AE1016" s="101"/>
    </row>
    <row r="1017" ht="12.75" hidden="1">
      <c r="AE1017" s="101"/>
    </row>
    <row r="1018" ht="12.75" hidden="1">
      <c r="AE1018" s="101"/>
    </row>
    <row r="1019" ht="12.75" hidden="1">
      <c r="AE1019" s="101"/>
    </row>
    <row r="1020" ht="12.75" hidden="1">
      <c r="AE1020" s="101"/>
    </row>
    <row r="1021" ht="12.75" hidden="1">
      <c r="AE1021" s="101"/>
    </row>
    <row r="1022" ht="12.75" hidden="1">
      <c r="AE1022" s="101"/>
    </row>
    <row r="1023" ht="12.75" hidden="1">
      <c r="AE1023" s="101"/>
    </row>
    <row r="1024" ht="12.75" hidden="1">
      <c r="AE1024" s="101"/>
    </row>
    <row r="1025" ht="12.75" hidden="1">
      <c r="AE1025" s="101"/>
    </row>
    <row r="1026" ht="12.75" hidden="1">
      <c r="AE1026" s="101"/>
    </row>
    <row r="1027" ht="12.75" hidden="1">
      <c r="AE1027" s="101"/>
    </row>
    <row r="1028" ht="12.75" hidden="1">
      <c r="AE1028" s="101"/>
    </row>
    <row r="1029" ht="12.75" hidden="1">
      <c r="AE1029" s="101"/>
    </row>
    <row r="1030" ht="12.75" hidden="1">
      <c r="AE1030" s="101"/>
    </row>
    <row r="1031" ht="12.75" hidden="1">
      <c r="AE1031" s="101"/>
    </row>
    <row r="1032" ht="12.75" hidden="1">
      <c r="AE1032" s="101"/>
    </row>
    <row r="1033" ht="12.75" hidden="1">
      <c r="AE1033" s="101"/>
    </row>
    <row r="1034" ht="12.75" hidden="1">
      <c r="AE1034" s="101"/>
    </row>
    <row r="1035" ht="12.75" hidden="1">
      <c r="AE1035" s="101"/>
    </row>
    <row r="1036" ht="12.75" hidden="1">
      <c r="AE1036" s="101"/>
    </row>
    <row r="1037" ht="12.75" hidden="1">
      <c r="AE1037" s="101"/>
    </row>
    <row r="1038" ht="12.75" hidden="1">
      <c r="AE1038" s="101"/>
    </row>
    <row r="1039" ht="12.75" hidden="1">
      <c r="AE1039" s="101"/>
    </row>
    <row r="1040" ht="12.75" hidden="1">
      <c r="AE1040" s="101"/>
    </row>
    <row r="1041" ht="12.75" hidden="1">
      <c r="AE1041" s="101"/>
    </row>
    <row r="1042" ht="12.75" hidden="1">
      <c r="AE1042" s="101"/>
    </row>
    <row r="1043" ht="12.75" hidden="1">
      <c r="AE1043" s="101"/>
    </row>
    <row r="1044" ht="12.75" hidden="1">
      <c r="AE1044" s="101"/>
    </row>
    <row r="1045" ht="12.75" hidden="1">
      <c r="AE1045" s="101"/>
    </row>
    <row r="1046" ht="12.75" hidden="1">
      <c r="AE1046" s="101"/>
    </row>
    <row r="1047" ht="12.75" hidden="1">
      <c r="AE1047" s="101"/>
    </row>
    <row r="1048" ht="12.75" hidden="1">
      <c r="AE1048" s="101"/>
    </row>
    <row r="1049" ht="12.75" hidden="1">
      <c r="AE1049" s="101"/>
    </row>
    <row r="1050" ht="12.75" hidden="1">
      <c r="AE1050" s="101"/>
    </row>
    <row r="1051" ht="12.75" hidden="1">
      <c r="AE1051" s="101"/>
    </row>
    <row r="1052" ht="12.75" hidden="1">
      <c r="AE1052" s="101"/>
    </row>
    <row r="1053" ht="12.75" hidden="1">
      <c r="AE1053" s="101"/>
    </row>
    <row r="1054" ht="12.75" hidden="1">
      <c r="AE1054" s="101"/>
    </row>
    <row r="1055" ht="12.75" hidden="1">
      <c r="AE1055" s="101"/>
    </row>
    <row r="1056" ht="12.75" hidden="1">
      <c r="AE1056" s="101"/>
    </row>
    <row r="1057" ht="12.75" hidden="1">
      <c r="AE1057" s="101"/>
    </row>
    <row r="1058" ht="12.75" hidden="1">
      <c r="AE1058" s="101"/>
    </row>
    <row r="1059" ht="12.75" hidden="1">
      <c r="AE1059" s="101"/>
    </row>
    <row r="1060" ht="12.75" hidden="1">
      <c r="AE1060" s="101"/>
    </row>
    <row r="1061" ht="12.75" hidden="1">
      <c r="AE1061" s="101"/>
    </row>
    <row r="1062" ht="12.75" hidden="1">
      <c r="AE1062" s="101"/>
    </row>
    <row r="1063" ht="12.75" hidden="1">
      <c r="AE1063" s="101"/>
    </row>
    <row r="1064" ht="12.75" hidden="1">
      <c r="AE1064" s="101"/>
    </row>
    <row r="1065" ht="12.75" hidden="1">
      <c r="AE1065" s="101"/>
    </row>
    <row r="1066" ht="12.75" hidden="1">
      <c r="AE1066" s="101"/>
    </row>
    <row r="1067" ht="12.75" hidden="1">
      <c r="AE1067" s="101"/>
    </row>
    <row r="1068" ht="12.75" hidden="1">
      <c r="AE1068" s="101"/>
    </row>
    <row r="1069" ht="12.75" hidden="1">
      <c r="AE1069" s="101"/>
    </row>
    <row r="1070" ht="12.75" hidden="1">
      <c r="AE1070" s="101"/>
    </row>
    <row r="1071" ht="12.75" hidden="1">
      <c r="AE1071" s="101"/>
    </row>
    <row r="1072" ht="12.75" hidden="1">
      <c r="AE1072" s="101"/>
    </row>
    <row r="1073" ht="12.75" hidden="1">
      <c r="AE1073" s="101"/>
    </row>
    <row r="1074" ht="12.75" hidden="1">
      <c r="AE1074" s="101"/>
    </row>
    <row r="1075" ht="12.75" hidden="1">
      <c r="AE1075" s="101"/>
    </row>
    <row r="1076" ht="12.75" hidden="1">
      <c r="AE1076" s="101"/>
    </row>
    <row r="1077" ht="12.75" hidden="1">
      <c r="AE1077" s="101"/>
    </row>
    <row r="1078" ht="12.75" hidden="1">
      <c r="AE1078" s="101"/>
    </row>
    <row r="1079" ht="12.75" hidden="1">
      <c r="AE1079" s="101"/>
    </row>
    <row r="1080" ht="12.75" hidden="1">
      <c r="AE1080" s="101"/>
    </row>
    <row r="1081" ht="12.75" hidden="1">
      <c r="AE1081" s="101"/>
    </row>
    <row r="1082" ht="12.75" hidden="1">
      <c r="AE1082" s="101"/>
    </row>
    <row r="1083" ht="12.75" hidden="1">
      <c r="AE1083" s="101"/>
    </row>
    <row r="1084" ht="12.75" hidden="1">
      <c r="AE1084" s="101"/>
    </row>
    <row r="1085" ht="12.75" hidden="1">
      <c r="AE1085" s="101"/>
    </row>
    <row r="1086" ht="12.75" hidden="1">
      <c r="AE1086" s="101"/>
    </row>
    <row r="1087" ht="12.75" hidden="1">
      <c r="AE1087" s="101"/>
    </row>
    <row r="1088" ht="12.75" hidden="1">
      <c r="AE1088" s="101"/>
    </row>
    <row r="1089" ht="12.75" hidden="1">
      <c r="AE1089" s="101"/>
    </row>
    <row r="1090" ht="12.75" hidden="1">
      <c r="AE1090" s="101"/>
    </row>
    <row r="1091" ht="12.75" hidden="1">
      <c r="AE1091" s="101"/>
    </row>
    <row r="1092" ht="12.75" hidden="1">
      <c r="AE1092" s="101"/>
    </row>
    <row r="1093" ht="12.75" hidden="1">
      <c r="AE1093" s="101"/>
    </row>
    <row r="1094" ht="12.75" hidden="1">
      <c r="AE1094" s="101"/>
    </row>
    <row r="1095" ht="12.75" hidden="1">
      <c r="AE1095" s="101"/>
    </row>
    <row r="1096" ht="12.75" hidden="1">
      <c r="AE1096" s="101"/>
    </row>
    <row r="1097" ht="12.75" hidden="1">
      <c r="AE1097" s="101"/>
    </row>
    <row r="1098" ht="12.75" hidden="1">
      <c r="AE1098" s="101"/>
    </row>
    <row r="1099" ht="12.75" hidden="1">
      <c r="AE1099" s="101"/>
    </row>
    <row r="1100" ht="12.75" hidden="1">
      <c r="AE1100" s="101"/>
    </row>
    <row r="1101" ht="12.75" hidden="1">
      <c r="AE1101" s="101"/>
    </row>
    <row r="1102" ht="12.75" hidden="1">
      <c r="AE1102" s="101"/>
    </row>
    <row r="1103" ht="12.75" hidden="1">
      <c r="AE1103" s="101"/>
    </row>
    <row r="1104" ht="12.75" hidden="1">
      <c r="AE1104" s="101"/>
    </row>
    <row r="1105" ht="12.75" hidden="1">
      <c r="AE1105" s="101"/>
    </row>
    <row r="1106" ht="12.75" hidden="1">
      <c r="AE1106" s="101"/>
    </row>
    <row r="1107" ht="12.75" hidden="1">
      <c r="AE1107" s="101"/>
    </row>
    <row r="1108" ht="12.75" hidden="1">
      <c r="AE1108" s="101"/>
    </row>
    <row r="1109" ht="12.75" hidden="1">
      <c r="AE1109" s="101"/>
    </row>
    <row r="1110" ht="12.75" hidden="1">
      <c r="AE1110" s="101"/>
    </row>
    <row r="1111" ht="12.75" hidden="1">
      <c r="AE1111" s="101"/>
    </row>
    <row r="1112" ht="12.75" hidden="1">
      <c r="AE1112" s="101"/>
    </row>
    <row r="1113" ht="12.75" hidden="1">
      <c r="AE1113" s="101"/>
    </row>
    <row r="1114" ht="12.75" hidden="1">
      <c r="AE1114" s="101"/>
    </row>
    <row r="1115" ht="12.75" hidden="1">
      <c r="AE1115" s="101"/>
    </row>
    <row r="1116" ht="12.75" hidden="1">
      <c r="AE1116" s="101"/>
    </row>
    <row r="1117" ht="12.75" hidden="1">
      <c r="AE1117" s="101"/>
    </row>
    <row r="1118" ht="12.75" hidden="1">
      <c r="AE1118" s="101"/>
    </row>
    <row r="1119" ht="12.75" hidden="1">
      <c r="AE1119" s="101"/>
    </row>
    <row r="1120" ht="12.75" hidden="1">
      <c r="AE1120" s="101"/>
    </row>
    <row r="1121" ht="12.75" hidden="1">
      <c r="AE1121" s="101"/>
    </row>
    <row r="1122" ht="12.75" hidden="1">
      <c r="AE1122" s="101"/>
    </row>
    <row r="1123" ht="12.75" hidden="1">
      <c r="AE1123" s="101"/>
    </row>
    <row r="1124" ht="12.75" hidden="1">
      <c r="AE1124" s="101"/>
    </row>
    <row r="1125" ht="12.75" hidden="1">
      <c r="AE1125" s="101"/>
    </row>
    <row r="1126" ht="12.75" hidden="1">
      <c r="AE1126" s="101"/>
    </row>
    <row r="1127" ht="12.75" hidden="1">
      <c r="AE1127" s="101"/>
    </row>
    <row r="1128" ht="12.75" hidden="1">
      <c r="AE1128" s="101"/>
    </row>
    <row r="1129" ht="12.75" hidden="1">
      <c r="AE1129" s="101"/>
    </row>
    <row r="1130" ht="12.75" hidden="1">
      <c r="AE1130" s="101"/>
    </row>
    <row r="1131" ht="12.75" hidden="1">
      <c r="AE1131" s="101"/>
    </row>
    <row r="1132" ht="12.75" hidden="1">
      <c r="AE1132" s="101"/>
    </row>
    <row r="1133" ht="12.75" hidden="1">
      <c r="AE1133" s="101"/>
    </row>
    <row r="1134" ht="12.75" hidden="1">
      <c r="AE1134" s="101"/>
    </row>
    <row r="1135" ht="12.75" hidden="1">
      <c r="AE1135" s="101"/>
    </row>
    <row r="1136" ht="12.75" hidden="1">
      <c r="AE1136" s="101"/>
    </row>
    <row r="1137" ht="12.75" hidden="1">
      <c r="AE1137" s="101"/>
    </row>
    <row r="1138" ht="12.75" hidden="1">
      <c r="AE1138" s="101"/>
    </row>
    <row r="1139" ht="12.75" hidden="1">
      <c r="AE1139" s="101"/>
    </row>
    <row r="1140" ht="12.75" hidden="1">
      <c r="AE1140" s="101"/>
    </row>
    <row r="1141" ht="12.75" hidden="1">
      <c r="AE1141" s="101"/>
    </row>
    <row r="1142" ht="12.75" hidden="1">
      <c r="AE1142" s="101"/>
    </row>
    <row r="1143" ht="12.75" hidden="1">
      <c r="AE1143" s="101"/>
    </row>
    <row r="1144" ht="12.75" hidden="1">
      <c r="AE1144" s="101"/>
    </row>
    <row r="1145" ht="12.75" hidden="1">
      <c r="AE1145" s="101"/>
    </row>
    <row r="1146" ht="12.75" hidden="1">
      <c r="AE1146" s="101"/>
    </row>
    <row r="1147" ht="12.75" hidden="1">
      <c r="AE1147" s="101"/>
    </row>
    <row r="1148" ht="12.75" hidden="1">
      <c r="AE1148" s="101"/>
    </row>
    <row r="1149" ht="12.75" hidden="1">
      <c r="AE1149" s="101"/>
    </row>
    <row r="1150" ht="12.75" hidden="1">
      <c r="AE1150" s="101"/>
    </row>
    <row r="1151" ht="12.75" hidden="1">
      <c r="AE1151" s="101"/>
    </row>
    <row r="1152" ht="12.75" hidden="1">
      <c r="AE1152" s="101"/>
    </row>
    <row r="1153" ht="12.75" hidden="1">
      <c r="AE1153" s="101"/>
    </row>
    <row r="1154" ht="12.75" hidden="1">
      <c r="AE1154" s="101"/>
    </row>
    <row r="1155" ht="12.75" hidden="1">
      <c r="AE1155" s="101"/>
    </row>
    <row r="1156" ht="12.75" hidden="1">
      <c r="AE1156" s="101"/>
    </row>
    <row r="1157" ht="12.75" hidden="1">
      <c r="AE1157" s="101"/>
    </row>
    <row r="1158" ht="12.75" hidden="1">
      <c r="AE1158" s="101"/>
    </row>
    <row r="1159" ht="12.75" hidden="1">
      <c r="AE1159" s="101"/>
    </row>
    <row r="1160" ht="12.75" hidden="1">
      <c r="AE1160" s="101"/>
    </row>
    <row r="1161" ht="12.75" hidden="1">
      <c r="AE1161" s="101"/>
    </row>
    <row r="1162" ht="12.75" hidden="1">
      <c r="AE1162" s="101"/>
    </row>
    <row r="1163" ht="12.75" hidden="1">
      <c r="AE1163" s="101"/>
    </row>
    <row r="1164" ht="12.75" hidden="1">
      <c r="AE1164" s="101"/>
    </row>
    <row r="1165" ht="12.75" hidden="1">
      <c r="AE1165" s="101"/>
    </row>
    <row r="1166" ht="12.75" hidden="1">
      <c r="AE1166" s="101"/>
    </row>
    <row r="1167" ht="12.75" hidden="1">
      <c r="AE1167" s="101"/>
    </row>
    <row r="1168" ht="12.75" hidden="1">
      <c r="AE1168" s="101"/>
    </row>
    <row r="1169" ht="12.75" hidden="1">
      <c r="AE1169" s="101"/>
    </row>
    <row r="1170" ht="12.75" hidden="1">
      <c r="AE1170" s="101"/>
    </row>
    <row r="1171" ht="12.75" hidden="1">
      <c r="AE1171" s="101"/>
    </row>
    <row r="1172" ht="12.75" hidden="1">
      <c r="AE1172" s="101"/>
    </row>
    <row r="1173" ht="12.75" hidden="1">
      <c r="AE1173" s="101"/>
    </row>
    <row r="1174" ht="12.75" hidden="1">
      <c r="AE1174" s="101"/>
    </row>
    <row r="1175" ht="12.75" hidden="1">
      <c r="AE1175" s="101"/>
    </row>
    <row r="1176" ht="12.75" hidden="1">
      <c r="AE1176" s="101"/>
    </row>
    <row r="1177" ht="12.75" hidden="1">
      <c r="AE1177" s="101"/>
    </row>
    <row r="1178" ht="12.75" hidden="1">
      <c r="AE1178" s="101"/>
    </row>
    <row r="1179" ht="12.75" hidden="1">
      <c r="AE1179" s="101"/>
    </row>
    <row r="1180" ht="12.75" hidden="1">
      <c r="AE1180" s="101"/>
    </row>
    <row r="1181" ht="12.75" hidden="1">
      <c r="AE1181" s="101"/>
    </row>
    <row r="1182" ht="12.75" hidden="1">
      <c r="AE1182" s="101"/>
    </row>
    <row r="1183" ht="12.75" hidden="1">
      <c r="AE1183" s="101"/>
    </row>
    <row r="1184" ht="12.75" hidden="1">
      <c r="AE1184" s="101"/>
    </row>
    <row r="1185" ht="12.75" hidden="1">
      <c r="AE1185" s="101"/>
    </row>
    <row r="1186" ht="12.75" hidden="1">
      <c r="AE1186" s="101"/>
    </row>
    <row r="1187" ht="12.75" hidden="1">
      <c r="AE1187" s="101"/>
    </row>
    <row r="1188" ht="12.75" hidden="1">
      <c r="AE1188" s="101"/>
    </row>
    <row r="1189" ht="12.75" hidden="1">
      <c r="AE1189" s="101"/>
    </row>
    <row r="1190" ht="12.75" hidden="1">
      <c r="AE1190" s="101"/>
    </row>
    <row r="1191" ht="12.75" hidden="1">
      <c r="AE1191" s="101"/>
    </row>
    <row r="1192" ht="12.75" hidden="1">
      <c r="AE1192" s="101"/>
    </row>
    <row r="1193" ht="12.75" hidden="1">
      <c r="AE1193" s="101"/>
    </row>
    <row r="1194" ht="12.75" hidden="1">
      <c r="AE1194" s="101"/>
    </row>
    <row r="1195" ht="12.75" hidden="1">
      <c r="AE1195" s="101"/>
    </row>
    <row r="1196" ht="12.75" hidden="1">
      <c r="AE1196" s="101"/>
    </row>
    <row r="1197" ht="12.75" hidden="1">
      <c r="AE1197" s="101"/>
    </row>
    <row r="1198" ht="12.75" hidden="1">
      <c r="AE1198" s="101"/>
    </row>
    <row r="1199" ht="12.75" hidden="1">
      <c r="AE1199" s="101"/>
    </row>
    <row r="1200" ht="12.75" hidden="1">
      <c r="AE1200" s="101"/>
    </row>
    <row r="1201" ht="12.75" hidden="1">
      <c r="AE1201" s="101"/>
    </row>
    <row r="1202" ht="12.75" hidden="1">
      <c r="AE1202" s="101"/>
    </row>
    <row r="1203" ht="12.75" hidden="1">
      <c r="AE1203" s="101"/>
    </row>
    <row r="1204" ht="12.75" hidden="1">
      <c r="AE1204" s="101"/>
    </row>
    <row r="1205" ht="12.75" hidden="1">
      <c r="AE1205" s="101"/>
    </row>
    <row r="1206" ht="12.75" hidden="1">
      <c r="AE1206" s="101"/>
    </row>
    <row r="1207" ht="12.75" hidden="1">
      <c r="AE1207" s="101"/>
    </row>
    <row r="1208" ht="12.75" hidden="1">
      <c r="AE1208" s="101"/>
    </row>
    <row r="1209" ht="12.75" hidden="1">
      <c r="AE1209" s="101"/>
    </row>
    <row r="1210" ht="12.75" hidden="1">
      <c r="AE1210" s="101"/>
    </row>
    <row r="1211" ht="12.75" hidden="1">
      <c r="AE1211" s="101"/>
    </row>
    <row r="1212" ht="12.75" hidden="1">
      <c r="AE1212" s="101"/>
    </row>
    <row r="1213" ht="12.75" hidden="1">
      <c r="AE1213" s="101"/>
    </row>
    <row r="1214" ht="12.75" hidden="1">
      <c r="AE1214" s="101"/>
    </row>
    <row r="1215" ht="12.75" hidden="1">
      <c r="AE1215" s="101"/>
    </row>
    <row r="1216" ht="12.75" hidden="1">
      <c r="AE1216" s="101"/>
    </row>
    <row r="1217" ht="12.75" hidden="1">
      <c r="AE1217" s="101"/>
    </row>
    <row r="1218" ht="12.75" hidden="1">
      <c r="AE1218" s="101"/>
    </row>
    <row r="1219" ht="12.75" hidden="1">
      <c r="AE1219" s="101"/>
    </row>
    <row r="1220" ht="12.75" hidden="1">
      <c r="AE1220" s="101"/>
    </row>
    <row r="1221" ht="12.75" hidden="1">
      <c r="AE1221" s="101"/>
    </row>
    <row r="1222" ht="12.75" hidden="1">
      <c r="AE1222" s="101"/>
    </row>
    <row r="1223" ht="12.75" hidden="1">
      <c r="AE1223" s="101"/>
    </row>
    <row r="1224" ht="12.75" hidden="1">
      <c r="AE1224" s="101"/>
    </row>
    <row r="1225" ht="12.75" hidden="1">
      <c r="AE1225" s="101"/>
    </row>
    <row r="1226" ht="12.75" hidden="1">
      <c r="AE1226" s="101"/>
    </row>
    <row r="1227" ht="12.75" hidden="1">
      <c r="AE1227" s="101"/>
    </row>
    <row r="1228" ht="12.75" hidden="1">
      <c r="AE1228" s="101"/>
    </row>
    <row r="1229" ht="12.75" hidden="1">
      <c r="AE1229" s="101"/>
    </row>
    <row r="1230" ht="12.75" hidden="1">
      <c r="AE1230" s="101"/>
    </row>
    <row r="1231" ht="12.75" hidden="1">
      <c r="AE1231" s="101"/>
    </row>
    <row r="1232" ht="12.75" hidden="1">
      <c r="AE1232" s="101"/>
    </row>
    <row r="1233" ht="12.75" hidden="1">
      <c r="AE1233" s="101"/>
    </row>
    <row r="1234" ht="12.75" hidden="1">
      <c r="AE1234" s="101"/>
    </row>
    <row r="1235" ht="12.75" hidden="1">
      <c r="AE1235" s="101"/>
    </row>
    <row r="1236" ht="12.75" hidden="1">
      <c r="AE1236" s="101"/>
    </row>
    <row r="1237" ht="12.75" hidden="1">
      <c r="AE1237" s="101"/>
    </row>
    <row r="1238" ht="12.75" hidden="1">
      <c r="AE1238" s="101"/>
    </row>
    <row r="1239" ht="12.75" hidden="1">
      <c r="AE1239" s="101"/>
    </row>
    <row r="1240" ht="12.75" hidden="1">
      <c r="AE1240" s="101"/>
    </row>
    <row r="1241" ht="12.75" hidden="1">
      <c r="AE1241" s="101"/>
    </row>
    <row r="1242" ht="12.75" hidden="1">
      <c r="AE1242" s="101"/>
    </row>
    <row r="1243" ht="12.75" hidden="1">
      <c r="AE1243" s="101"/>
    </row>
    <row r="1244" ht="12.75" hidden="1">
      <c r="AE1244" s="101"/>
    </row>
    <row r="1245" ht="12.75" hidden="1">
      <c r="AE1245" s="101"/>
    </row>
    <row r="1246" ht="12.75" hidden="1">
      <c r="AE1246" s="101"/>
    </row>
    <row r="1247" ht="12.75" hidden="1">
      <c r="AE1247" s="101"/>
    </row>
    <row r="1248" ht="12.75" hidden="1">
      <c r="AE1248" s="101"/>
    </row>
    <row r="1249" ht="12.75" hidden="1">
      <c r="AE1249" s="101"/>
    </row>
    <row r="1250" ht="12.75" hidden="1">
      <c r="AE1250" s="101"/>
    </row>
    <row r="1251" ht="12.75" hidden="1">
      <c r="AE1251" s="101"/>
    </row>
    <row r="1252" ht="12.75" hidden="1">
      <c r="AE1252" s="101"/>
    </row>
    <row r="1253" ht="12.75" hidden="1">
      <c r="AE1253" s="101"/>
    </row>
    <row r="1254" ht="12.75" hidden="1">
      <c r="AE1254" s="101"/>
    </row>
    <row r="1255" ht="12.75" hidden="1">
      <c r="AE1255" s="101"/>
    </row>
    <row r="1256" ht="12.75" hidden="1">
      <c r="AE1256" s="101"/>
    </row>
    <row r="1257" ht="12.75" hidden="1">
      <c r="AE1257" s="101"/>
    </row>
    <row r="1258" ht="12.75" hidden="1">
      <c r="AE1258" s="101"/>
    </row>
    <row r="1259" ht="12.75" hidden="1">
      <c r="AE1259" s="101"/>
    </row>
    <row r="1260" ht="12.75" hidden="1">
      <c r="AE1260" s="101"/>
    </row>
    <row r="1261" ht="12.75" hidden="1">
      <c r="AE1261" s="101"/>
    </row>
    <row r="1262" ht="12.75" hidden="1">
      <c r="AE1262" s="101"/>
    </row>
    <row r="1263" ht="12.75" hidden="1">
      <c r="AE1263" s="101"/>
    </row>
    <row r="1264" ht="12.75" hidden="1">
      <c r="AE1264" s="101"/>
    </row>
    <row r="1265" ht="12.75" hidden="1">
      <c r="AE1265" s="101"/>
    </row>
    <row r="1266" ht="12.75" hidden="1">
      <c r="AE1266" s="101"/>
    </row>
    <row r="1267" ht="12.75" hidden="1">
      <c r="AE1267" s="101"/>
    </row>
    <row r="1268" ht="12.75" hidden="1">
      <c r="AE1268" s="101"/>
    </row>
    <row r="1269" ht="12.75" hidden="1">
      <c r="AE1269" s="101"/>
    </row>
    <row r="1270" ht="12.75" hidden="1">
      <c r="AE1270" s="101"/>
    </row>
    <row r="1271" ht="12.75" hidden="1">
      <c r="AE1271" s="101"/>
    </row>
    <row r="1272" ht="12.75" hidden="1">
      <c r="AE1272" s="101"/>
    </row>
    <row r="1273" ht="12.75" hidden="1">
      <c r="AE1273" s="101"/>
    </row>
    <row r="1274" ht="12.75" hidden="1">
      <c r="AE1274" s="101"/>
    </row>
    <row r="1275" ht="12.75" hidden="1">
      <c r="AE1275" s="101"/>
    </row>
    <row r="1276" ht="12.75" hidden="1">
      <c r="AE1276" s="101"/>
    </row>
    <row r="1277" ht="12.75" hidden="1">
      <c r="AE1277" s="101"/>
    </row>
    <row r="1278" ht="12.75" hidden="1">
      <c r="AE1278" s="101"/>
    </row>
    <row r="1279" ht="12.75" hidden="1">
      <c r="AE1279" s="101"/>
    </row>
    <row r="1280" ht="12.75" hidden="1">
      <c r="AE1280" s="101"/>
    </row>
    <row r="1281" ht="12.75" hidden="1">
      <c r="AE1281" s="101"/>
    </row>
    <row r="1282" ht="12.75" hidden="1">
      <c r="AE1282" s="101"/>
    </row>
    <row r="1283" ht="12.75" hidden="1">
      <c r="AE1283" s="101"/>
    </row>
    <row r="1284" ht="12.75" hidden="1">
      <c r="AE1284" s="101"/>
    </row>
    <row r="1285" ht="12.75" hidden="1">
      <c r="AE1285" s="101"/>
    </row>
    <row r="1286" ht="12.75" hidden="1">
      <c r="AE1286" s="101"/>
    </row>
    <row r="1287" ht="12.75" hidden="1">
      <c r="AE1287" s="101"/>
    </row>
    <row r="1288" ht="12.75" hidden="1">
      <c r="AE1288" s="101"/>
    </row>
    <row r="1289" ht="12.75" hidden="1">
      <c r="AE1289" s="101"/>
    </row>
    <row r="1290" ht="12.75" hidden="1">
      <c r="AE1290" s="101"/>
    </row>
    <row r="1291" ht="12.75" hidden="1">
      <c r="AE1291" s="101"/>
    </row>
    <row r="1292" ht="12.75" hidden="1">
      <c r="AE1292" s="101"/>
    </row>
    <row r="1293" ht="12.75" hidden="1">
      <c r="AE1293" s="101"/>
    </row>
    <row r="1294" ht="12.75" hidden="1">
      <c r="AE1294" s="101"/>
    </row>
    <row r="1295" ht="12.75" hidden="1">
      <c r="AE1295" s="101"/>
    </row>
    <row r="1296" ht="12.75" hidden="1">
      <c r="AE1296" s="101"/>
    </row>
    <row r="1297" ht="12.75" hidden="1">
      <c r="AE1297" s="101"/>
    </row>
    <row r="1298" ht="12.75" hidden="1">
      <c r="AE1298" s="101"/>
    </row>
    <row r="1299" ht="12.75" hidden="1">
      <c r="AE1299" s="101"/>
    </row>
    <row r="1300" ht="12.75" hidden="1">
      <c r="AE1300" s="101"/>
    </row>
    <row r="1301" ht="12.75" hidden="1">
      <c r="AE1301" s="101"/>
    </row>
    <row r="1302" ht="12.75" hidden="1">
      <c r="AE1302" s="101"/>
    </row>
    <row r="1303" ht="12.75" hidden="1">
      <c r="AE1303" s="101"/>
    </row>
    <row r="1304" ht="12.75" hidden="1">
      <c r="AE1304" s="101"/>
    </row>
    <row r="1305" ht="12.75" hidden="1">
      <c r="AE1305" s="101"/>
    </row>
    <row r="1306" ht="12.75" hidden="1">
      <c r="AE1306" s="101"/>
    </row>
    <row r="1307" ht="12.75" hidden="1">
      <c r="AE1307" s="101"/>
    </row>
    <row r="1308" ht="12.75" hidden="1">
      <c r="AE1308" s="101"/>
    </row>
    <row r="1309" ht="12.75" hidden="1">
      <c r="AE1309" s="101"/>
    </row>
    <row r="1310" ht="12.75" hidden="1">
      <c r="AE1310" s="101"/>
    </row>
    <row r="1311" ht="12.75" hidden="1">
      <c r="AE1311" s="101"/>
    </row>
    <row r="1312" ht="12.75" hidden="1">
      <c r="AE1312" s="101"/>
    </row>
    <row r="1313" ht="12.75" hidden="1">
      <c r="AE1313" s="101"/>
    </row>
    <row r="1314" ht="12.75" hidden="1">
      <c r="AE1314" s="101"/>
    </row>
    <row r="1315" ht="12.75" hidden="1">
      <c r="AE1315" s="101"/>
    </row>
    <row r="1316" ht="12.75" hidden="1">
      <c r="AE1316" s="101"/>
    </row>
    <row r="1317" ht="12.75" hidden="1">
      <c r="AE1317" s="101"/>
    </row>
    <row r="1318" ht="12.75" hidden="1">
      <c r="AE1318" s="101"/>
    </row>
    <row r="1319" ht="12.75" hidden="1">
      <c r="AE1319" s="101"/>
    </row>
    <row r="1320" ht="12.75" hidden="1">
      <c r="AE1320" s="101"/>
    </row>
    <row r="1321" ht="12.75" hidden="1">
      <c r="AE1321" s="101"/>
    </row>
    <row r="1322" ht="12.75" hidden="1">
      <c r="AE1322" s="101"/>
    </row>
    <row r="1323" ht="12.75" hidden="1">
      <c r="AE1323" s="101"/>
    </row>
    <row r="1324" ht="12.75" hidden="1">
      <c r="AE1324" s="101"/>
    </row>
    <row r="1325" ht="12.75" hidden="1">
      <c r="AE1325" s="101"/>
    </row>
    <row r="1326" ht="12.75" hidden="1">
      <c r="AE1326" s="101"/>
    </row>
    <row r="1327" ht="12.75" hidden="1">
      <c r="AE1327" s="101"/>
    </row>
    <row r="1328" ht="12.75" hidden="1">
      <c r="AE1328" s="101"/>
    </row>
    <row r="1329" ht="12.75" hidden="1">
      <c r="AE1329" s="101"/>
    </row>
    <row r="1330" ht="12.75" hidden="1">
      <c r="AE1330" s="101"/>
    </row>
    <row r="1331" ht="12.75" hidden="1">
      <c r="AE1331" s="101"/>
    </row>
    <row r="1332" ht="12.75" hidden="1">
      <c r="AE1332" s="101"/>
    </row>
    <row r="1333" ht="12.75" hidden="1">
      <c r="AE1333" s="101"/>
    </row>
    <row r="1334" ht="12.75" hidden="1">
      <c r="AE1334" s="101"/>
    </row>
    <row r="1335" ht="12.75" hidden="1">
      <c r="AE1335" s="101"/>
    </row>
    <row r="1336" ht="12.75" hidden="1">
      <c r="AE1336" s="101"/>
    </row>
    <row r="1337" ht="12.75" hidden="1">
      <c r="AE1337" s="101"/>
    </row>
    <row r="1338" ht="12.75" hidden="1">
      <c r="AE1338" s="101"/>
    </row>
    <row r="1339" ht="12.75" hidden="1">
      <c r="AE1339" s="101"/>
    </row>
    <row r="1340" ht="12.75" hidden="1">
      <c r="AE1340" s="101"/>
    </row>
    <row r="1341" ht="12.75" hidden="1">
      <c r="AE1341" s="101"/>
    </row>
    <row r="1342" ht="12.75" hidden="1">
      <c r="AE1342" s="101"/>
    </row>
    <row r="1343" ht="12.75" hidden="1">
      <c r="AE1343" s="101"/>
    </row>
    <row r="1344" ht="12.75" hidden="1">
      <c r="AE1344" s="101"/>
    </row>
    <row r="1345" ht="12.75" hidden="1">
      <c r="AE1345" s="101"/>
    </row>
    <row r="1346" ht="12.75" hidden="1">
      <c r="AE1346" s="101"/>
    </row>
    <row r="1347" ht="12.75" hidden="1">
      <c r="AE1347" s="101"/>
    </row>
    <row r="1348" ht="12.75" hidden="1">
      <c r="AE1348" s="101"/>
    </row>
    <row r="1349" ht="12.75" hidden="1">
      <c r="AE1349" s="101"/>
    </row>
    <row r="1350" ht="12.75" hidden="1">
      <c r="AE1350" s="101"/>
    </row>
    <row r="1351" ht="12.75" hidden="1">
      <c r="AE1351" s="101"/>
    </row>
    <row r="1352" ht="12.75" hidden="1">
      <c r="AE1352" s="101"/>
    </row>
    <row r="1353" ht="12.75" hidden="1">
      <c r="AE1353" s="101"/>
    </row>
    <row r="1354" ht="12.75" hidden="1">
      <c r="AE1354" s="101"/>
    </row>
    <row r="1355" ht="12.75" hidden="1">
      <c r="AE1355" s="101"/>
    </row>
    <row r="1356" ht="12.75" hidden="1">
      <c r="AE1356" s="101"/>
    </row>
    <row r="1357" ht="12.75" hidden="1">
      <c r="AE1357" s="101"/>
    </row>
    <row r="1358" ht="12.75" hidden="1">
      <c r="AE1358" s="101"/>
    </row>
    <row r="1359" ht="12.75" hidden="1">
      <c r="AE1359" s="101"/>
    </row>
    <row r="1360" ht="12.75" hidden="1">
      <c r="AE1360" s="101"/>
    </row>
    <row r="1361" ht="12.75" hidden="1">
      <c r="AE1361" s="101"/>
    </row>
    <row r="1362" ht="12.75" hidden="1">
      <c r="AE1362" s="101"/>
    </row>
    <row r="1363" ht="12.75" hidden="1">
      <c r="AE1363" s="101"/>
    </row>
    <row r="1364" ht="12.75" hidden="1">
      <c r="AE1364" s="101"/>
    </row>
    <row r="1365" ht="12.75" hidden="1">
      <c r="AE1365" s="101"/>
    </row>
    <row r="1366" ht="12.75" hidden="1">
      <c r="AE1366" s="101"/>
    </row>
    <row r="1367" ht="12.75" hidden="1">
      <c r="AE1367" s="101"/>
    </row>
    <row r="1368" ht="12.75" hidden="1">
      <c r="AE1368" s="101"/>
    </row>
    <row r="1369" ht="12.75" hidden="1">
      <c r="AE1369" s="101"/>
    </row>
    <row r="1370" ht="12.75" hidden="1">
      <c r="AE1370" s="101"/>
    </row>
    <row r="1371" ht="12.75" hidden="1">
      <c r="AE1371" s="101"/>
    </row>
    <row r="1372" ht="12.75" hidden="1">
      <c r="AE1372" s="101"/>
    </row>
    <row r="1373" ht="12.75" hidden="1">
      <c r="AE1373" s="101"/>
    </row>
    <row r="1374" ht="12.75" hidden="1">
      <c r="AE1374" s="101"/>
    </row>
    <row r="1375" ht="12.75" hidden="1">
      <c r="AE1375" s="101"/>
    </row>
    <row r="1376" ht="12.75" hidden="1">
      <c r="AE1376" s="101"/>
    </row>
    <row r="1377" ht="12.75" hidden="1">
      <c r="AE1377" s="101"/>
    </row>
    <row r="1378" ht="12.75" hidden="1">
      <c r="AE1378" s="101"/>
    </row>
    <row r="1379" ht="12.75" hidden="1">
      <c r="AE1379" s="101"/>
    </row>
    <row r="1380" ht="12.75" hidden="1">
      <c r="AE1380" s="101"/>
    </row>
    <row r="1381" ht="12.75" hidden="1">
      <c r="AE1381" s="101"/>
    </row>
    <row r="1382" ht="12.75" hidden="1">
      <c r="AE1382" s="101"/>
    </row>
    <row r="1383" ht="12.75" hidden="1">
      <c r="AE1383" s="101"/>
    </row>
    <row r="1384" ht="12.75" hidden="1">
      <c r="AE1384" s="101"/>
    </row>
    <row r="1385" ht="12.75" hidden="1">
      <c r="AE1385" s="101"/>
    </row>
    <row r="1386" ht="12.75" hidden="1">
      <c r="AE1386" s="101"/>
    </row>
    <row r="1387" ht="12.75" hidden="1">
      <c r="AE1387" s="101"/>
    </row>
    <row r="1388" ht="12.75" hidden="1">
      <c r="AE1388" s="101"/>
    </row>
    <row r="1389" ht="12.75" hidden="1">
      <c r="AE1389" s="101"/>
    </row>
    <row r="1390" ht="12.75" hidden="1">
      <c r="AE1390" s="101"/>
    </row>
    <row r="1391" ht="12.75" hidden="1">
      <c r="AE1391" s="101"/>
    </row>
    <row r="1392" ht="12.75" hidden="1">
      <c r="AE1392" s="101"/>
    </row>
    <row r="1393" ht="12.75" hidden="1">
      <c r="AE1393" s="101"/>
    </row>
    <row r="1394" ht="12.75" hidden="1">
      <c r="AE1394" s="101"/>
    </row>
    <row r="1395" ht="12.75" hidden="1">
      <c r="AE1395" s="101"/>
    </row>
    <row r="1396" ht="12.75" hidden="1">
      <c r="AE1396" s="101"/>
    </row>
    <row r="1397" ht="12.75" hidden="1">
      <c r="AE1397" s="101"/>
    </row>
    <row r="1398" ht="12.75" hidden="1">
      <c r="AE1398" s="101"/>
    </row>
    <row r="1399" ht="12.75" hidden="1">
      <c r="AE1399" s="101"/>
    </row>
    <row r="1400" ht="12.75" hidden="1">
      <c r="AE1400" s="101"/>
    </row>
    <row r="1401" ht="12.75" hidden="1">
      <c r="AE1401" s="101"/>
    </row>
    <row r="1402" ht="12.75" hidden="1">
      <c r="AE1402" s="101"/>
    </row>
    <row r="1403" ht="12.75" hidden="1">
      <c r="AE1403" s="101"/>
    </row>
    <row r="1404" ht="12.75" hidden="1">
      <c r="AE1404" s="101"/>
    </row>
    <row r="1405" ht="12.75" hidden="1">
      <c r="AE1405" s="101"/>
    </row>
    <row r="1406" ht="12.75" hidden="1">
      <c r="AE1406" s="101"/>
    </row>
    <row r="1407" ht="12.75" hidden="1">
      <c r="AE1407" s="101"/>
    </row>
    <row r="1408" ht="12.75" hidden="1">
      <c r="AE1408" s="101"/>
    </row>
    <row r="1409" ht="12.75" hidden="1">
      <c r="AE1409" s="101"/>
    </row>
    <row r="1410" ht="12.75" hidden="1">
      <c r="AE1410" s="101"/>
    </row>
    <row r="1411" ht="12.75" hidden="1">
      <c r="AE1411" s="101"/>
    </row>
    <row r="1412" ht="12.75" hidden="1">
      <c r="AE1412" s="101"/>
    </row>
    <row r="1413" ht="12.75" hidden="1">
      <c r="AE1413" s="101"/>
    </row>
    <row r="1414" ht="12.75" hidden="1">
      <c r="AE1414" s="101"/>
    </row>
    <row r="1415" ht="12.75" hidden="1">
      <c r="AE1415" s="101"/>
    </row>
    <row r="1416" ht="12.75" hidden="1">
      <c r="AE1416" s="101"/>
    </row>
    <row r="1417" ht="12.75" hidden="1">
      <c r="AE1417" s="101"/>
    </row>
    <row r="1418" ht="12.75" hidden="1">
      <c r="AE1418" s="101"/>
    </row>
    <row r="1419" ht="12.75" hidden="1">
      <c r="AE1419" s="101"/>
    </row>
    <row r="1420" ht="12.75" hidden="1">
      <c r="AE1420" s="101"/>
    </row>
    <row r="1421" ht="12.75" hidden="1">
      <c r="AE1421" s="101"/>
    </row>
    <row r="1422" ht="12.75" hidden="1">
      <c r="AE1422" s="101"/>
    </row>
    <row r="1423" ht="12.75" hidden="1">
      <c r="AE1423" s="101"/>
    </row>
    <row r="1424" ht="12.75" hidden="1">
      <c r="AE1424" s="101"/>
    </row>
    <row r="1425" ht="12.75" hidden="1">
      <c r="AE1425" s="101"/>
    </row>
    <row r="1426" ht="12.75" hidden="1">
      <c r="AE1426" s="101"/>
    </row>
    <row r="1427" ht="12.75" hidden="1">
      <c r="AE1427" s="101"/>
    </row>
    <row r="1428" ht="12.75" hidden="1">
      <c r="AE1428" s="101"/>
    </row>
    <row r="1429" ht="12.75" hidden="1">
      <c r="AE1429" s="101"/>
    </row>
    <row r="1430" ht="12.75" hidden="1">
      <c r="AE1430" s="101"/>
    </row>
    <row r="1431" ht="12.75" hidden="1">
      <c r="AE1431" s="101"/>
    </row>
    <row r="1432" ht="12.75" hidden="1">
      <c r="AE1432" s="101"/>
    </row>
    <row r="1433" ht="12.75" hidden="1">
      <c r="AE1433" s="101"/>
    </row>
    <row r="1434" ht="12.75" hidden="1">
      <c r="AE1434" s="101"/>
    </row>
    <row r="1435" ht="12.75" hidden="1">
      <c r="AE1435" s="101"/>
    </row>
    <row r="1436" ht="12.75" hidden="1">
      <c r="AE1436" s="101"/>
    </row>
    <row r="1437" ht="12.75" hidden="1">
      <c r="AE1437" s="101"/>
    </row>
    <row r="1438" ht="12.75" hidden="1">
      <c r="AE1438" s="101"/>
    </row>
    <row r="1439" ht="12.75" hidden="1">
      <c r="AE1439" s="101"/>
    </row>
    <row r="1440" ht="12.75" hidden="1">
      <c r="AE1440" s="101"/>
    </row>
    <row r="1441" ht="12.75" hidden="1">
      <c r="AE1441" s="101"/>
    </row>
    <row r="1442" ht="12.75" hidden="1">
      <c r="AE1442" s="101"/>
    </row>
    <row r="1443" ht="12.75" hidden="1">
      <c r="AE1443" s="101"/>
    </row>
    <row r="1444" ht="12.75" hidden="1">
      <c r="AE1444" s="101"/>
    </row>
    <row r="1445" ht="12.75" hidden="1">
      <c r="AE1445" s="101"/>
    </row>
    <row r="1446" ht="12.75" hidden="1">
      <c r="AE1446" s="101"/>
    </row>
    <row r="1447" ht="12.75" hidden="1">
      <c r="AE1447" s="101"/>
    </row>
    <row r="1448" ht="12.75" hidden="1">
      <c r="AE1448" s="101"/>
    </row>
    <row r="1449" ht="12.75" hidden="1">
      <c r="AE1449" s="101"/>
    </row>
    <row r="1450" ht="12.75" hidden="1">
      <c r="AE1450" s="101"/>
    </row>
    <row r="1451" ht="12.75" hidden="1">
      <c r="AE1451" s="101"/>
    </row>
    <row r="1452" ht="12.75" hidden="1">
      <c r="AE1452" s="101"/>
    </row>
    <row r="1453" ht="12.75" hidden="1">
      <c r="AE1453" s="101"/>
    </row>
    <row r="1454" ht="12.75" hidden="1">
      <c r="AE1454" s="101"/>
    </row>
    <row r="1455" ht="12.75" hidden="1">
      <c r="AE1455" s="101"/>
    </row>
    <row r="1456" ht="12.75" hidden="1">
      <c r="AE1456" s="101"/>
    </row>
    <row r="1457" ht="12.75" hidden="1">
      <c r="AE1457" s="101"/>
    </row>
    <row r="1458" ht="12.75" hidden="1">
      <c r="AE1458" s="101"/>
    </row>
    <row r="1459" ht="12.75" hidden="1">
      <c r="AE1459" s="101"/>
    </row>
    <row r="1460" ht="12.75" hidden="1">
      <c r="AE1460" s="101"/>
    </row>
    <row r="1461" ht="12.75" hidden="1">
      <c r="AE1461" s="101"/>
    </row>
    <row r="1462" ht="12.75" hidden="1">
      <c r="AE1462" s="101"/>
    </row>
    <row r="1463" ht="12.75" hidden="1">
      <c r="AE1463" s="101"/>
    </row>
    <row r="1464" ht="12.75" hidden="1">
      <c r="AE1464" s="101"/>
    </row>
    <row r="1465" ht="12.75" hidden="1">
      <c r="AE1465" s="101"/>
    </row>
    <row r="1466" ht="12.75" hidden="1">
      <c r="AE1466" s="101"/>
    </row>
    <row r="1467" ht="12.75" hidden="1">
      <c r="AE1467" s="101"/>
    </row>
    <row r="1468" ht="12.75" hidden="1">
      <c r="AE1468" s="101"/>
    </row>
    <row r="1469" ht="12.75" hidden="1">
      <c r="AE1469" s="101"/>
    </row>
    <row r="1470" ht="12.75" hidden="1">
      <c r="AE1470" s="101"/>
    </row>
    <row r="1471" ht="12.75" hidden="1">
      <c r="AE1471" s="101"/>
    </row>
    <row r="1472" ht="12.75" hidden="1">
      <c r="AE1472" s="101"/>
    </row>
    <row r="1473" ht="12.75" hidden="1">
      <c r="AE1473" s="101"/>
    </row>
    <row r="1474" ht="12.75" hidden="1">
      <c r="AE1474" s="101"/>
    </row>
    <row r="1475" ht="12.75" hidden="1">
      <c r="AE1475" s="101"/>
    </row>
    <row r="1476" ht="12.75" hidden="1">
      <c r="AE1476" s="101"/>
    </row>
    <row r="1477" ht="12.75" hidden="1">
      <c r="AE1477" s="101"/>
    </row>
    <row r="1478" ht="12.75" hidden="1">
      <c r="AE1478" s="101"/>
    </row>
    <row r="1479" ht="12.75" hidden="1">
      <c r="AE1479" s="101"/>
    </row>
    <row r="1480" ht="12.75" hidden="1">
      <c r="AE1480" s="101"/>
    </row>
    <row r="1481" ht="12.75" hidden="1">
      <c r="AE1481" s="101"/>
    </row>
    <row r="1482" ht="12.75" hidden="1">
      <c r="AE1482" s="101"/>
    </row>
    <row r="1483" ht="12.75" hidden="1">
      <c r="AE1483" s="101"/>
    </row>
    <row r="1484" ht="12.75" hidden="1">
      <c r="AE1484" s="101"/>
    </row>
    <row r="1485" ht="12.75" hidden="1">
      <c r="AE1485" s="101"/>
    </row>
    <row r="1486" ht="12.75" hidden="1">
      <c r="AE1486" s="101"/>
    </row>
    <row r="1487" ht="12.75" hidden="1">
      <c r="AE1487" s="101"/>
    </row>
    <row r="1488" ht="12.75" hidden="1">
      <c r="AE1488" s="101"/>
    </row>
    <row r="1489" ht="12.75" hidden="1">
      <c r="AE1489" s="101"/>
    </row>
    <row r="1490" ht="12.75" hidden="1">
      <c r="AE1490" s="101"/>
    </row>
    <row r="1491" ht="12.75" hidden="1">
      <c r="AE1491" s="101"/>
    </row>
    <row r="1492" ht="12.75" hidden="1">
      <c r="AE1492" s="101"/>
    </row>
    <row r="1493" ht="12.75" hidden="1">
      <c r="AE1493" s="101"/>
    </row>
    <row r="1494" ht="12.75" hidden="1">
      <c r="AE1494" s="101"/>
    </row>
    <row r="1495" ht="12.75" hidden="1">
      <c r="AE1495" s="101"/>
    </row>
    <row r="1496" ht="12.75" hidden="1">
      <c r="AE1496" s="101"/>
    </row>
    <row r="1497" ht="12.75" hidden="1">
      <c r="AE1497" s="101"/>
    </row>
    <row r="1498" ht="12.75" hidden="1">
      <c r="AE1498" s="101"/>
    </row>
    <row r="1499" ht="12.75" hidden="1">
      <c r="AE1499" s="101"/>
    </row>
    <row r="1500" ht="12.75" hidden="1">
      <c r="AE1500" s="101"/>
    </row>
    <row r="1501" ht="12.75" hidden="1">
      <c r="AE1501" s="101"/>
    </row>
    <row r="1502" ht="12.75" hidden="1">
      <c r="AE1502" s="101"/>
    </row>
    <row r="1503" ht="12.75" hidden="1">
      <c r="AE1503" s="101"/>
    </row>
    <row r="1504" ht="12.75" hidden="1">
      <c r="AE1504" s="101"/>
    </row>
    <row r="1505" ht="12.75" hidden="1">
      <c r="AE1505" s="101"/>
    </row>
    <row r="1506" ht="12.75" hidden="1">
      <c r="AE1506" s="101"/>
    </row>
    <row r="1507" ht="12.75" hidden="1">
      <c r="AE1507" s="101"/>
    </row>
    <row r="1508" ht="12.75" hidden="1">
      <c r="AE1508" s="101"/>
    </row>
    <row r="1509" ht="12.75" hidden="1">
      <c r="AE1509" s="101"/>
    </row>
    <row r="1510" ht="12.75" hidden="1">
      <c r="AE1510" s="101"/>
    </row>
    <row r="1511" ht="12.75" hidden="1">
      <c r="AE1511" s="101"/>
    </row>
    <row r="1512" ht="12.75" hidden="1">
      <c r="AE1512" s="101"/>
    </row>
    <row r="1513" ht="12.75" hidden="1">
      <c r="AE1513" s="101"/>
    </row>
    <row r="1514" ht="12.75" hidden="1">
      <c r="AE1514" s="101"/>
    </row>
    <row r="1515" ht="12.75" hidden="1">
      <c r="AE1515" s="101"/>
    </row>
    <row r="1516" ht="12.75" hidden="1">
      <c r="AE1516" s="101"/>
    </row>
    <row r="1517" ht="12.75" hidden="1">
      <c r="AE1517" s="101"/>
    </row>
    <row r="1518" ht="12.75" hidden="1">
      <c r="AE1518" s="101"/>
    </row>
    <row r="1519" ht="12.75" hidden="1">
      <c r="AE1519" s="101"/>
    </row>
    <row r="1520" ht="12.75" hidden="1">
      <c r="AE1520" s="101"/>
    </row>
    <row r="1521" ht="12.75" hidden="1">
      <c r="AE1521" s="101"/>
    </row>
    <row r="1522" ht="12.75" hidden="1">
      <c r="AE1522" s="101"/>
    </row>
    <row r="1523" ht="12.75" hidden="1">
      <c r="AE1523" s="101"/>
    </row>
    <row r="1524" ht="12.75" hidden="1">
      <c r="AE1524" s="101"/>
    </row>
    <row r="1525" ht="12.75" hidden="1">
      <c r="AE1525" s="101"/>
    </row>
    <row r="1526" ht="12.75" hidden="1">
      <c r="AE1526" s="101"/>
    </row>
    <row r="1527" ht="12.75" hidden="1">
      <c r="AE1527" s="101"/>
    </row>
    <row r="1528" ht="12.75" hidden="1">
      <c r="AE1528" s="101"/>
    </row>
    <row r="1529" ht="12.75" hidden="1">
      <c r="AE1529" s="101"/>
    </row>
    <row r="1530" ht="12.75" hidden="1">
      <c r="AE1530" s="101"/>
    </row>
    <row r="1531" ht="12.75" hidden="1">
      <c r="AE1531" s="101"/>
    </row>
    <row r="1532" ht="12.75" hidden="1">
      <c r="AE1532" s="101"/>
    </row>
    <row r="1533" ht="12.75" hidden="1">
      <c r="AE1533" s="101"/>
    </row>
    <row r="1534" ht="12.75" hidden="1">
      <c r="AE1534" s="101"/>
    </row>
    <row r="1535" ht="12.75" hidden="1">
      <c r="AE1535" s="101"/>
    </row>
    <row r="1536" ht="12.75" hidden="1">
      <c r="AE1536" s="101"/>
    </row>
    <row r="1537" ht="12.75" hidden="1">
      <c r="AE1537" s="101"/>
    </row>
    <row r="1538" ht="12.75" hidden="1">
      <c r="AE1538" s="101"/>
    </row>
    <row r="1539" ht="12.75" hidden="1">
      <c r="AE1539" s="101"/>
    </row>
    <row r="1540" ht="12.75" hidden="1">
      <c r="AE1540" s="101"/>
    </row>
    <row r="1541" ht="12.75" hidden="1">
      <c r="AE1541" s="101"/>
    </row>
    <row r="1542" ht="12.75" hidden="1">
      <c r="AE1542" s="101"/>
    </row>
    <row r="1543" ht="12.75" hidden="1">
      <c r="AE1543" s="101"/>
    </row>
    <row r="1544" ht="12.75" hidden="1">
      <c r="AE1544" s="101"/>
    </row>
    <row r="1545" ht="12.75" hidden="1">
      <c r="AE1545" s="101"/>
    </row>
    <row r="1546" ht="12.75" hidden="1">
      <c r="AE1546" s="101"/>
    </row>
    <row r="1547" ht="12.75" hidden="1">
      <c r="AE1547" s="101"/>
    </row>
    <row r="1548" ht="12.75" hidden="1">
      <c r="AE1548" s="101"/>
    </row>
    <row r="1549" ht="12.75" hidden="1">
      <c r="AE1549" s="101"/>
    </row>
    <row r="1550" ht="12.75" hidden="1">
      <c r="AE1550" s="101"/>
    </row>
    <row r="1551" ht="12.75" hidden="1">
      <c r="AE1551" s="101"/>
    </row>
    <row r="1552" ht="12.75" hidden="1">
      <c r="AE1552" s="101"/>
    </row>
    <row r="1553" ht="12.75" hidden="1">
      <c r="AE1553" s="101"/>
    </row>
    <row r="1554" ht="12.75" hidden="1">
      <c r="AE1554" s="101"/>
    </row>
    <row r="1555" ht="12.75" hidden="1">
      <c r="AE1555" s="101"/>
    </row>
    <row r="1556" ht="12.75" hidden="1">
      <c r="AE1556" s="101"/>
    </row>
    <row r="1557" ht="12.75" hidden="1">
      <c r="AE1557" s="101"/>
    </row>
    <row r="1558" ht="12.75" hidden="1">
      <c r="AE1558" s="101"/>
    </row>
    <row r="1559" ht="12.75" hidden="1">
      <c r="AE1559" s="101"/>
    </row>
    <row r="1560" ht="12.75" hidden="1">
      <c r="AE1560" s="101"/>
    </row>
    <row r="1561" ht="12.75" hidden="1">
      <c r="AE1561" s="101"/>
    </row>
    <row r="1562" ht="12.75" hidden="1">
      <c r="AE1562" s="101"/>
    </row>
    <row r="1563" ht="12.75" hidden="1">
      <c r="AE1563" s="101"/>
    </row>
    <row r="1564" ht="12.75" hidden="1">
      <c r="AE1564" s="101"/>
    </row>
    <row r="1565" ht="12.75" hidden="1">
      <c r="AE1565" s="101"/>
    </row>
    <row r="1566" ht="12.75" hidden="1">
      <c r="AE1566" s="101"/>
    </row>
    <row r="1567" ht="12.75" hidden="1">
      <c r="AE1567" s="101"/>
    </row>
    <row r="1568" ht="12.75" hidden="1">
      <c r="AE1568" s="101"/>
    </row>
    <row r="1569" ht="12.75" hidden="1">
      <c r="AE1569" s="101"/>
    </row>
    <row r="1570" ht="12.75" hidden="1">
      <c r="AE1570" s="101"/>
    </row>
    <row r="1571" ht="12.75" hidden="1">
      <c r="AE1571" s="101"/>
    </row>
    <row r="1572" ht="12.75" hidden="1">
      <c r="AE1572" s="101"/>
    </row>
    <row r="1573" ht="12.75" hidden="1">
      <c r="AE1573" s="101"/>
    </row>
    <row r="1574" ht="12.75" hidden="1">
      <c r="AE1574" s="101"/>
    </row>
    <row r="1575" ht="12.75" hidden="1">
      <c r="AE1575" s="101"/>
    </row>
    <row r="1576" ht="12.75" hidden="1">
      <c r="AE1576" s="101"/>
    </row>
    <row r="1577" ht="12.75" hidden="1">
      <c r="AE1577" s="101"/>
    </row>
    <row r="1578" ht="12.75" hidden="1">
      <c r="AE1578" s="101"/>
    </row>
    <row r="1579" ht="12.75" hidden="1">
      <c r="AE1579" s="101"/>
    </row>
    <row r="1580" ht="12.75" hidden="1">
      <c r="AE1580" s="101"/>
    </row>
    <row r="1581" ht="12.75" hidden="1">
      <c r="AE1581" s="101"/>
    </row>
    <row r="1582" ht="12.75" hidden="1">
      <c r="AE1582" s="101"/>
    </row>
    <row r="1583" ht="12.75" hidden="1">
      <c r="AE1583" s="101"/>
    </row>
    <row r="1584" ht="12.75" hidden="1">
      <c r="AE1584" s="101"/>
    </row>
    <row r="1585" ht="12.75" hidden="1">
      <c r="AE1585" s="101"/>
    </row>
    <row r="1586" ht="12.75" hidden="1">
      <c r="AE1586" s="101"/>
    </row>
    <row r="1587" ht="12.75" hidden="1">
      <c r="AE1587" s="101"/>
    </row>
    <row r="1588" ht="12.75" hidden="1">
      <c r="AE1588" s="101"/>
    </row>
    <row r="1589" ht="12.75" hidden="1">
      <c r="AE1589" s="101"/>
    </row>
    <row r="1590" ht="12.75" hidden="1">
      <c r="AE1590" s="101"/>
    </row>
    <row r="1591" ht="12.75" hidden="1">
      <c r="AE1591" s="101"/>
    </row>
    <row r="1592" ht="12.75" hidden="1">
      <c r="AE1592" s="101"/>
    </row>
    <row r="1593" ht="12.75" hidden="1">
      <c r="AE1593" s="101"/>
    </row>
    <row r="1594" ht="12.75" hidden="1">
      <c r="AE1594" s="101"/>
    </row>
    <row r="1595" ht="12.75" hidden="1">
      <c r="AE1595" s="101"/>
    </row>
    <row r="1596" ht="12.75" hidden="1">
      <c r="AE1596" s="101"/>
    </row>
    <row r="1597" ht="12.75" hidden="1">
      <c r="AE1597" s="101"/>
    </row>
    <row r="1598" ht="12.75" hidden="1">
      <c r="AE1598" s="101"/>
    </row>
    <row r="1599" ht="12.75" hidden="1">
      <c r="AE1599" s="101"/>
    </row>
    <row r="1600" ht="12.75" hidden="1">
      <c r="AE1600" s="101"/>
    </row>
    <row r="1601" ht="12.75" hidden="1">
      <c r="AE1601" s="101"/>
    </row>
    <row r="1602" ht="12.75" hidden="1">
      <c r="AE1602" s="101"/>
    </row>
    <row r="1603" ht="12.75" hidden="1">
      <c r="AE1603" s="101"/>
    </row>
    <row r="1604" ht="12.75" hidden="1">
      <c r="AE1604" s="101"/>
    </row>
    <row r="1605" ht="12.75" hidden="1">
      <c r="AE1605" s="101"/>
    </row>
    <row r="1606" ht="12.75" hidden="1">
      <c r="AE1606" s="101"/>
    </row>
    <row r="1607" ht="12.75" hidden="1">
      <c r="AE1607" s="101"/>
    </row>
    <row r="1608" ht="12.75" hidden="1">
      <c r="AE1608" s="101"/>
    </row>
    <row r="1609" ht="12.75" hidden="1">
      <c r="AE1609" s="101"/>
    </row>
    <row r="1610" ht="12.75" hidden="1">
      <c r="AE1610" s="101"/>
    </row>
    <row r="1611" ht="12.75" hidden="1">
      <c r="AE1611" s="101"/>
    </row>
    <row r="1612" ht="12.75" hidden="1">
      <c r="AE1612" s="101"/>
    </row>
    <row r="1613" ht="12.75" hidden="1">
      <c r="AE1613" s="101"/>
    </row>
    <row r="1614" ht="12.75" hidden="1">
      <c r="AE1614" s="101"/>
    </row>
    <row r="1615" ht="12.75" hidden="1">
      <c r="AE1615" s="101"/>
    </row>
    <row r="1616" ht="12.75" hidden="1">
      <c r="AE1616" s="101"/>
    </row>
    <row r="1617" ht="12.75" hidden="1">
      <c r="AE1617" s="101"/>
    </row>
    <row r="1618" ht="12.75" hidden="1">
      <c r="AE1618" s="101"/>
    </row>
    <row r="1619" ht="12.75" hidden="1">
      <c r="AE1619" s="101"/>
    </row>
    <row r="1620" ht="12.75" hidden="1">
      <c r="AE1620" s="101"/>
    </row>
    <row r="1621" ht="12.75" hidden="1">
      <c r="AE1621" s="101"/>
    </row>
    <row r="1622" ht="12.75" hidden="1">
      <c r="AE1622" s="101"/>
    </row>
    <row r="1623" ht="12.75" hidden="1">
      <c r="AE1623" s="101"/>
    </row>
    <row r="1624" ht="12.75" hidden="1">
      <c r="AE1624" s="101"/>
    </row>
    <row r="1625" ht="12.75" hidden="1">
      <c r="AE1625" s="101"/>
    </row>
    <row r="1626" ht="12.75" hidden="1">
      <c r="AE1626" s="101"/>
    </row>
    <row r="1627" ht="12.75" hidden="1">
      <c r="AE1627" s="101"/>
    </row>
    <row r="1628" ht="12.75" hidden="1">
      <c r="AE1628" s="101"/>
    </row>
    <row r="1629" ht="12.75" hidden="1">
      <c r="AE1629" s="101"/>
    </row>
    <row r="1630" ht="12.75" hidden="1">
      <c r="AE1630" s="101"/>
    </row>
    <row r="1631" ht="12.75" hidden="1">
      <c r="AE1631" s="101"/>
    </row>
    <row r="1632" ht="12.75" hidden="1">
      <c r="AE1632" s="101"/>
    </row>
    <row r="1633" ht="12.75" hidden="1">
      <c r="AE1633" s="101"/>
    </row>
    <row r="1634" ht="12.75" hidden="1">
      <c r="AE1634" s="101"/>
    </row>
    <row r="1635" ht="12.75" hidden="1">
      <c r="AE1635" s="101"/>
    </row>
    <row r="1636" ht="12.75" hidden="1">
      <c r="AE1636" s="101"/>
    </row>
    <row r="1637" ht="12.75" hidden="1">
      <c r="AE1637" s="101"/>
    </row>
    <row r="1638" ht="12.75" hidden="1">
      <c r="AE1638" s="101"/>
    </row>
    <row r="1639" ht="12.75" hidden="1">
      <c r="AE1639" s="101"/>
    </row>
    <row r="1640" ht="12.75" hidden="1">
      <c r="AE1640" s="101"/>
    </row>
    <row r="1641" ht="12.75" hidden="1">
      <c r="AE1641" s="101"/>
    </row>
    <row r="1642" ht="12.75" hidden="1">
      <c r="AE1642" s="101"/>
    </row>
    <row r="1643" ht="12.75" hidden="1">
      <c r="AE1643" s="101"/>
    </row>
    <row r="1644" ht="12.75" hidden="1">
      <c r="AE1644" s="101"/>
    </row>
    <row r="1645" ht="12.75" hidden="1">
      <c r="AE1645" s="101"/>
    </row>
    <row r="1646" ht="12.75" hidden="1">
      <c r="AE1646" s="101"/>
    </row>
    <row r="1647" ht="12.75" hidden="1">
      <c r="AE1647" s="101"/>
    </row>
    <row r="1648" ht="12.75" hidden="1">
      <c r="AE1648" s="101"/>
    </row>
    <row r="1649" ht="12.75" hidden="1">
      <c r="AE1649" s="101"/>
    </row>
    <row r="1650" ht="12.75" hidden="1">
      <c r="AE1650" s="101"/>
    </row>
    <row r="1651" ht="12.75" hidden="1">
      <c r="AE1651" s="101"/>
    </row>
    <row r="1652" ht="12.75" hidden="1">
      <c r="AE1652" s="101"/>
    </row>
    <row r="1653" ht="12.75" hidden="1">
      <c r="AE1653" s="101"/>
    </row>
    <row r="1654" ht="12.75" hidden="1">
      <c r="AE1654" s="101"/>
    </row>
    <row r="1655" ht="12.75" hidden="1">
      <c r="AE1655" s="101"/>
    </row>
    <row r="1656" ht="12.75" hidden="1">
      <c r="AE1656" s="101"/>
    </row>
    <row r="1657" ht="12.75" hidden="1">
      <c r="AE1657" s="101"/>
    </row>
    <row r="1658" ht="12.75" hidden="1">
      <c r="AE1658" s="101"/>
    </row>
    <row r="1659" ht="12.75" hidden="1">
      <c r="AE1659" s="101"/>
    </row>
    <row r="1660" ht="12.75" hidden="1">
      <c r="AE1660" s="101"/>
    </row>
    <row r="1661" ht="12.75" hidden="1">
      <c r="AE1661" s="101"/>
    </row>
    <row r="1662" ht="12.75" hidden="1">
      <c r="AE1662" s="101"/>
    </row>
    <row r="1663" ht="12.75" hidden="1">
      <c r="AE1663" s="101"/>
    </row>
    <row r="1664" ht="12.75" hidden="1">
      <c r="AE1664" s="101"/>
    </row>
    <row r="1665" ht="12.75" hidden="1">
      <c r="AE1665" s="101"/>
    </row>
    <row r="1666" ht="12.75" hidden="1">
      <c r="AE1666" s="101"/>
    </row>
    <row r="1667" ht="12.75" hidden="1">
      <c r="AE1667" s="101"/>
    </row>
    <row r="1668" ht="12.75" hidden="1">
      <c r="AE1668" s="101"/>
    </row>
    <row r="1669" ht="12.75" hidden="1">
      <c r="AE1669" s="101"/>
    </row>
    <row r="1670" ht="12.75" hidden="1">
      <c r="AE1670" s="101"/>
    </row>
    <row r="1671" ht="12.75" hidden="1">
      <c r="AE1671" s="101"/>
    </row>
    <row r="1672" ht="12.75" hidden="1">
      <c r="AE1672" s="101"/>
    </row>
    <row r="1673" ht="12.75" hidden="1">
      <c r="AE1673" s="101"/>
    </row>
    <row r="1674" ht="12.75" hidden="1">
      <c r="AE1674" s="101"/>
    </row>
    <row r="1675" ht="12.75" hidden="1">
      <c r="AE1675" s="101"/>
    </row>
    <row r="1676" ht="12.75" hidden="1">
      <c r="AE1676" s="101"/>
    </row>
    <row r="1677" ht="12.75" hidden="1">
      <c r="AE1677" s="101"/>
    </row>
    <row r="1678" ht="12.75" hidden="1">
      <c r="AE1678" s="101"/>
    </row>
    <row r="1679" ht="12.75" hidden="1">
      <c r="AE1679" s="101"/>
    </row>
    <row r="1680" ht="12.75" hidden="1">
      <c r="AE1680" s="101"/>
    </row>
    <row r="1681" ht="12.75" hidden="1">
      <c r="AE1681" s="101"/>
    </row>
    <row r="1682" ht="12.75" hidden="1">
      <c r="AE1682" s="101"/>
    </row>
    <row r="1683" ht="12.75" hidden="1">
      <c r="AE1683" s="101"/>
    </row>
    <row r="1684" ht="12.75" hidden="1">
      <c r="AE1684" s="101"/>
    </row>
    <row r="1685" ht="12.75" hidden="1">
      <c r="AE1685" s="101"/>
    </row>
    <row r="1686" ht="12.75" hidden="1">
      <c r="AE1686" s="101"/>
    </row>
    <row r="1687" ht="12.75" hidden="1">
      <c r="AE1687" s="101"/>
    </row>
    <row r="1688" ht="12.75" hidden="1">
      <c r="AE1688" s="101"/>
    </row>
    <row r="1689" ht="12.75" hidden="1">
      <c r="AE1689" s="101"/>
    </row>
    <row r="1690" ht="12.75" hidden="1">
      <c r="AE1690" s="101"/>
    </row>
    <row r="1691" ht="12.75" hidden="1">
      <c r="AE1691" s="101"/>
    </row>
    <row r="1692" ht="12.75" hidden="1">
      <c r="AE1692" s="101"/>
    </row>
    <row r="1693" ht="12.75" hidden="1">
      <c r="AE1693" s="101"/>
    </row>
    <row r="1694" ht="12.75" hidden="1">
      <c r="AE1694" s="101"/>
    </row>
    <row r="1695" ht="12.75" hidden="1">
      <c r="AE1695" s="101"/>
    </row>
    <row r="1696" ht="12.75" hidden="1">
      <c r="AE1696" s="101"/>
    </row>
    <row r="1697" ht="12.75" hidden="1">
      <c r="AE1697" s="101"/>
    </row>
    <row r="1698" ht="12.75" hidden="1">
      <c r="AE1698" s="101"/>
    </row>
    <row r="1699" ht="12.75" hidden="1">
      <c r="AE1699" s="101"/>
    </row>
    <row r="1700" ht="12.75" hidden="1">
      <c r="AE1700" s="101"/>
    </row>
    <row r="1701" ht="12.75" hidden="1">
      <c r="AE1701" s="101"/>
    </row>
    <row r="1702" ht="12.75" hidden="1">
      <c r="AE1702" s="101"/>
    </row>
    <row r="1703" ht="12.75" hidden="1">
      <c r="AE1703" s="101"/>
    </row>
    <row r="1704" ht="12.75" hidden="1">
      <c r="AE1704" s="101"/>
    </row>
    <row r="1705" ht="12.75" hidden="1">
      <c r="AE1705" s="101"/>
    </row>
    <row r="1706" ht="12.75" hidden="1">
      <c r="AE1706" s="101"/>
    </row>
    <row r="1707" ht="12.75" hidden="1">
      <c r="AE1707" s="101"/>
    </row>
    <row r="1708" ht="12.75" hidden="1">
      <c r="AE1708" s="101"/>
    </row>
    <row r="1709" ht="12.75" hidden="1">
      <c r="AE1709" s="101"/>
    </row>
    <row r="1710" ht="12.75" hidden="1">
      <c r="AE1710" s="101"/>
    </row>
    <row r="1711" ht="12.75" hidden="1">
      <c r="AE1711" s="101"/>
    </row>
    <row r="1712" ht="12.75" hidden="1">
      <c r="AE1712" s="101"/>
    </row>
    <row r="1713" ht="12.75" hidden="1">
      <c r="AE1713" s="101"/>
    </row>
    <row r="1714" ht="12.75" hidden="1">
      <c r="AE1714" s="101"/>
    </row>
    <row r="1715" ht="12.75" hidden="1">
      <c r="AE1715" s="101"/>
    </row>
    <row r="1716" ht="12.75" hidden="1">
      <c r="AE1716" s="101"/>
    </row>
    <row r="1717" ht="12.75" hidden="1">
      <c r="AE1717" s="101"/>
    </row>
    <row r="1718" ht="12.75" hidden="1">
      <c r="AE1718" s="101"/>
    </row>
    <row r="1719" ht="12.75" hidden="1">
      <c r="AE1719" s="101"/>
    </row>
    <row r="1720" ht="12.75" hidden="1">
      <c r="AE1720" s="101"/>
    </row>
    <row r="1721" ht="12.75" hidden="1">
      <c r="AE1721" s="101"/>
    </row>
    <row r="1722" ht="12.75" hidden="1">
      <c r="AE1722" s="101"/>
    </row>
    <row r="1723" ht="12.75" hidden="1">
      <c r="AE1723" s="101"/>
    </row>
    <row r="1724" ht="12.75" hidden="1">
      <c r="AE1724" s="101"/>
    </row>
    <row r="1725" ht="12.75" hidden="1">
      <c r="AE1725" s="101"/>
    </row>
    <row r="1726" ht="12.75" hidden="1">
      <c r="AE1726" s="101"/>
    </row>
    <row r="1727" ht="12.75" hidden="1">
      <c r="AE1727" s="101"/>
    </row>
    <row r="1728" ht="12.75" hidden="1">
      <c r="AE1728" s="101"/>
    </row>
    <row r="1729" ht="12.75" hidden="1">
      <c r="AE1729" s="101"/>
    </row>
    <row r="1730" ht="12.75" hidden="1">
      <c r="AE1730" s="101"/>
    </row>
    <row r="1731" ht="12.75" hidden="1">
      <c r="AE1731" s="101"/>
    </row>
    <row r="1732" ht="12.75" hidden="1">
      <c r="AE1732" s="101"/>
    </row>
    <row r="1733" ht="12.75" hidden="1">
      <c r="AE1733" s="101"/>
    </row>
    <row r="1734" ht="12.75" hidden="1">
      <c r="AE1734" s="101"/>
    </row>
    <row r="1735" ht="12.75" hidden="1">
      <c r="AE1735" s="101"/>
    </row>
    <row r="1736" ht="12.75" hidden="1">
      <c r="AE1736" s="101"/>
    </row>
    <row r="1737" ht="12.75" hidden="1">
      <c r="AE1737" s="101"/>
    </row>
    <row r="1738" ht="12.75" hidden="1">
      <c r="AE1738" s="101"/>
    </row>
    <row r="1739" ht="12.75" hidden="1">
      <c r="AE1739" s="101"/>
    </row>
    <row r="1740" ht="12.75" hidden="1">
      <c r="AE1740" s="101"/>
    </row>
    <row r="1741" ht="12.75" hidden="1">
      <c r="AE1741" s="101"/>
    </row>
    <row r="1742" ht="12.75" hidden="1">
      <c r="AE1742" s="101"/>
    </row>
    <row r="1743" ht="12.75" hidden="1">
      <c r="AE1743" s="101"/>
    </row>
    <row r="1744" ht="12.75" hidden="1">
      <c r="AE1744" s="101"/>
    </row>
    <row r="1745" ht="12.75" hidden="1">
      <c r="AE1745" s="101"/>
    </row>
    <row r="1746" ht="12.75" hidden="1">
      <c r="AE1746" s="101"/>
    </row>
    <row r="1747" ht="12.75" hidden="1">
      <c r="AE1747" s="101"/>
    </row>
    <row r="1748" ht="12.75" hidden="1">
      <c r="AE1748" s="101"/>
    </row>
    <row r="1749" ht="12.75" hidden="1">
      <c r="AE1749" s="101"/>
    </row>
    <row r="1750" ht="12.75" hidden="1">
      <c r="AE1750" s="101"/>
    </row>
    <row r="1751" ht="12.75" hidden="1">
      <c r="AE1751" s="101"/>
    </row>
    <row r="1752" ht="12.75" hidden="1">
      <c r="AE1752" s="101"/>
    </row>
    <row r="1753" ht="12.75" hidden="1">
      <c r="AE1753" s="101"/>
    </row>
    <row r="1754" ht="12.75" hidden="1">
      <c r="AE1754" s="101"/>
    </row>
    <row r="1755" ht="12.75" hidden="1">
      <c r="AE1755" s="101"/>
    </row>
    <row r="1756" ht="12.75" hidden="1">
      <c r="AE1756" s="101"/>
    </row>
    <row r="1757" ht="12.75" hidden="1">
      <c r="AE1757" s="101"/>
    </row>
    <row r="1758" ht="12.75" hidden="1">
      <c r="AE1758" s="101"/>
    </row>
    <row r="1759" ht="12.75" hidden="1">
      <c r="AE1759" s="101"/>
    </row>
    <row r="1760" ht="12.75" hidden="1">
      <c r="AE1760" s="101"/>
    </row>
    <row r="1761" ht="12.75" hidden="1">
      <c r="AE1761" s="101"/>
    </row>
    <row r="1762" ht="12.75" hidden="1">
      <c r="AE1762" s="101"/>
    </row>
    <row r="1763" ht="12.75" hidden="1">
      <c r="AE1763" s="101"/>
    </row>
    <row r="1764" ht="12.75" hidden="1">
      <c r="AE1764" s="101"/>
    </row>
    <row r="1765" ht="12.75" hidden="1">
      <c r="AE1765" s="101"/>
    </row>
    <row r="1766" ht="12.75" hidden="1">
      <c r="AE1766" s="101"/>
    </row>
    <row r="1767" ht="12.75" hidden="1">
      <c r="AE1767" s="101"/>
    </row>
    <row r="1768" ht="12.75" hidden="1">
      <c r="AE1768" s="101"/>
    </row>
    <row r="1769" ht="12.75" hidden="1">
      <c r="AE1769" s="101"/>
    </row>
    <row r="1770" ht="12.75" hidden="1">
      <c r="AE1770" s="101"/>
    </row>
    <row r="1771" ht="12.75" hidden="1">
      <c r="AE1771" s="101"/>
    </row>
    <row r="1772" ht="12.75" hidden="1">
      <c r="AE1772" s="101"/>
    </row>
    <row r="1773" ht="12.75" hidden="1">
      <c r="AE1773" s="101"/>
    </row>
    <row r="1774" ht="12.75" hidden="1">
      <c r="AE1774" s="101"/>
    </row>
    <row r="1775" ht="12.75" hidden="1">
      <c r="AE1775" s="101"/>
    </row>
    <row r="1776" ht="12.75" hidden="1">
      <c r="AE1776" s="101"/>
    </row>
    <row r="1777" ht="12.75" hidden="1">
      <c r="AE1777" s="101"/>
    </row>
    <row r="1778" ht="12.75" hidden="1">
      <c r="AE1778" s="101"/>
    </row>
    <row r="1779" ht="12.75" hidden="1">
      <c r="AE1779" s="101"/>
    </row>
    <row r="1780" ht="12.75" hidden="1">
      <c r="AE1780" s="101"/>
    </row>
    <row r="1781" ht="12.75" hidden="1">
      <c r="AE1781" s="101"/>
    </row>
    <row r="1782" ht="12.75" hidden="1">
      <c r="AE1782" s="101"/>
    </row>
    <row r="1783" ht="12.75" hidden="1">
      <c r="AE1783" s="101"/>
    </row>
    <row r="1784" ht="12.75" hidden="1">
      <c r="AE1784" s="101"/>
    </row>
    <row r="1785" ht="12.75" hidden="1">
      <c r="AE1785" s="101"/>
    </row>
    <row r="1786" ht="12.75" hidden="1">
      <c r="AE1786" s="101"/>
    </row>
    <row r="1787" ht="12.75" hidden="1">
      <c r="AE1787" s="101"/>
    </row>
    <row r="1788" ht="12.75" hidden="1">
      <c r="AE1788" s="101"/>
    </row>
    <row r="1789" ht="12.75" hidden="1">
      <c r="AE1789" s="101"/>
    </row>
    <row r="1790" ht="12.75" hidden="1">
      <c r="AE1790" s="101"/>
    </row>
    <row r="1791" ht="12.75" hidden="1">
      <c r="AE1791" s="101"/>
    </row>
    <row r="1792" ht="12.75" hidden="1">
      <c r="AE1792" s="101"/>
    </row>
    <row r="1793" ht="12.75" hidden="1">
      <c r="AE1793" s="101"/>
    </row>
    <row r="1794" ht="12.75" hidden="1">
      <c r="AE1794" s="101"/>
    </row>
    <row r="1795" ht="12.75" hidden="1">
      <c r="AE1795" s="101"/>
    </row>
    <row r="1796" ht="12.75" hidden="1">
      <c r="AE1796" s="101"/>
    </row>
    <row r="1797" ht="12.75" hidden="1">
      <c r="AE1797" s="101"/>
    </row>
    <row r="1798" ht="12.75" hidden="1">
      <c r="AE1798" s="101"/>
    </row>
    <row r="1799" ht="12.75" hidden="1">
      <c r="AE1799" s="101"/>
    </row>
    <row r="1800" ht="12.75" hidden="1">
      <c r="AE1800" s="101"/>
    </row>
    <row r="1801" ht="12.75" hidden="1">
      <c r="AE1801" s="101"/>
    </row>
    <row r="1802" ht="12.75" hidden="1">
      <c r="AE1802" s="101"/>
    </row>
    <row r="1803" ht="12.75" hidden="1">
      <c r="AE1803" s="101"/>
    </row>
    <row r="1804" ht="12.75" hidden="1">
      <c r="AE1804" s="101"/>
    </row>
    <row r="1805" ht="12.75" hidden="1">
      <c r="AE1805" s="101"/>
    </row>
    <row r="1806" ht="12.75" hidden="1">
      <c r="AE1806" s="101"/>
    </row>
    <row r="1807" ht="12.75" hidden="1">
      <c r="AE1807" s="101"/>
    </row>
    <row r="1808" ht="12.75" hidden="1">
      <c r="AE1808" s="101"/>
    </row>
    <row r="1809" ht="12.75" hidden="1">
      <c r="AE1809" s="101"/>
    </row>
    <row r="1810" ht="12.75" hidden="1">
      <c r="AE1810" s="101"/>
    </row>
    <row r="1811" ht="12.75" hidden="1">
      <c r="AE1811" s="101"/>
    </row>
    <row r="1812" ht="12.75" hidden="1">
      <c r="AE1812" s="101"/>
    </row>
    <row r="1813" ht="12.75" hidden="1">
      <c r="AE1813" s="101"/>
    </row>
    <row r="1814" ht="12.75" hidden="1">
      <c r="AE1814" s="101"/>
    </row>
    <row r="1815" ht="12.75" hidden="1">
      <c r="AE1815" s="101"/>
    </row>
    <row r="1816" ht="12.75" hidden="1">
      <c r="AE1816" s="101"/>
    </row>
    <row r="1817" ht="12.75" hidden="1">
      <c r="AE1817" s="101"/>
    </row>
    <row r="1818" ht="12.75" hidden="1">
      <c r="AE1818" s="101"/>
    </row>
    <row r="1819" ht="12.75" hidden="1">
      <c r="AE1819" s="101"/>
    </row>
    <row r="1820" ht="12.75" hidden="1">
      <c r="AE1820" s="101"/>
    </row>
    <row r="1821" ht="12.75" hidden="1">
      <c r="AE1821" s="101"/>
    </row>
    <row r="1822" ht="12.75" hidden="1">
      <c r="AE1822" s="101"/>
    </row>
    <row r="1823" ht="12.75" hidden="1">
      <c r="AE1823" s="101"/>
    </row>
    <row r="1824" ht="12.75" hidden="1">
      <c r="AE1824" s="101"/>
    </row>
    <row r="1825" ht="12.75" hidden="1">
      <c r="AE1825" s="101"/>
    </row>
    <row r="1826" ht="12.75" hidden="1">
      <c r="AE1826" s="101"/>
    </row>
    <row r="1827" ht="12.75" hidden="1">
      <c r="AE1827" s="101"/>
    </row>
    <row r="1828" ht="12.75" hidden="1">
      <c r="AE1828" s="101"/>
    </row>
    <row r="1829" ht="12.75" hidden="1">
      <c r="AE1829" s="101"/>
    </row>
    <row r="1830" ht="12.75" hidden="1">
      <c r="AE1830" s="101"/>
    </row>
    <row r="1831" ht="12.75" hidden="1">
      <c r="AE1831" s="101"/>
    </row>
    <row r="1832" ht="12.75" hidden="1">
      <c r="AE1832" s="101"/>
    </row>
    <row r="1833" ht="12.75" hidden="1">
      <c r="AE1833" s="101"/>
    </row>
    <row r="1834" ht="12.75" hidden="1">
      <c r="AE1834" s="101"/>
    </row>
    <row r="1835" ht="12.75" hidden="1">
      <c r="AE1835" s="101"/>
    </row>
    <row r="1836" ht="12.75" hidden="1">
      <c r="AE1836" s="101"/>
    </row>
    <row r="1837" ht="12.75" hidden="1">
      <c r="AE1837" s="101"/>
    </row>
    <row r="1838" ht="12.75" hidden="1">
      <c r="AE1838" s="101"/>
    </row>
    <row r="1839" ht="12.75" hidden="1">
      <c r="AE1839" s="101"/>
    </row>
    <row r="1840" ht="12.75" hidden="1">
      <c r="AE1840" s="101"/>
    </row>
    <row r="1841" ht="12.75" hidden="1">
      <c r="AE1841" s="101"/>
    </row>
    <row r="1842" ht="12.75" hidden="1">
      <c r="AE1842" s="101"/>
    </row>
    <row r="1843" ht="12.75" hidden="1">
      <c r="AE1843" s="101"/>
    </row>
    <row r="1844" ht="12.75" hidden="1">
      <c r="AE1844" s="101"/>
    </row>
    <row r="1845" ht="12.75" hidden="1">
      <c r="AE1845" s="101"/>
    </row>
    <row r="1846" ht="12.75" hidden="1">
      <c r="AE1846" s="101"/>
    </row>
    <row r="1847" ht="12.75" hidden="1">
      <c r="AE1847" s="101"/>
    </row>
    <row r="1848" ht="12.75" hidden="1">
      <c r="AE1848" s="101"/>
    </row>
    <row r="1849" ht="12.75" hidden="1">
      <c r="AE1849" s="101"/>
    </row>
    <row r="1850" ht="12.75" hidden="1">
      <c r="AE1850" s="101"/>
    </row>
    <row r="1851" ht="12.75" hidden="1">
      <c r="AE1851" s="101"/>
    </row>
    <row r="1852" ht="12.75" hidden="1">
      <c r="AE1852" s="101"/>
    </row>
    <row r="1853" ht="12.75" hidden="1">
      <c r="AE1853" s="101"/>
    </row>
    <row r="1854" ht="12.75" hidden="1">
      <c r="AE1854" s="101"/>
    </row>
    <row r="1855" ht="12.75" hidden="1">
      <c r="AE1855" s="101"/>
    </row>
    <row r="1856" ht="12.75" hidden="1">
      <c r="AE1856" s="101"/>
    </row>
    <row r="1857" ht="12.75" hidden="1">
      <c r="AE1857" s="101"/>
    </row>
    <row r="1858" ht="12.75" hidden="1">
      <c r="AE1858" s="101"/>
    </row>
    <row r="1859" ht="12.75" hidden="1">
      <c r="AE1859" s="101"/>
    </row>
    <row r="1860" ht="12.75" hidden="1">
      <c r="AE1860" s="101"/>
    </row>
    <row r="1861" ht="12.75" hidden="1">
      <c r="AE1861" s="101"/>
    </row>
    <row r="1862" ht="12.75" hidden="1">
      <c r="AE1862" s="101"/>
    </row>
    <row r="1863" ht="12.75" hidden="1">
      <c r="AE1863" s="101"/>
    </row>
    <row r="1864" ht="12.75" hidden="1">
      <c r="AE1864" s="101"/>
    </row>
    <row r="1865" ht="12.75" hidden="1">
      <c r="AE1865" s="101"/>
    </row>
    <row r="1866" ht="12.75" hidden="1">
      <c r="AE1866" s="101"/>
    </row>
    <row r="1867" ht="12.75" hidden="1">
      <c r="AE1867" s="101"/>
    </row>
    <row r="1868" ht="12.75" hidden="1">
      <c r="AE1868" s="101"/>
    </row>
    <row r="1869" ht="12.75" hidden="1">
      <c r="AE1869" s="101"/>
    </row>
    <row r="1870" ht="12.75" hidden="1">
      <c r="AE1870" s="101"/>
    </row>
    <row r="1871" ht="12.75" hidden="1">
      <c r="AE1871" s="101"/>
    </row>
    <row r="1872" ht="12.75" hidden="1">
      <c r="AE1872" s="101"/>
    </row>
    <row r="1873" ht="12.75" hidden="1">
      <c r="AE1873" s="101"/>
    </row>
    <row r="1874" ht="12.75" hidden="1">
      <c r="AE1874" s="101"/>
    </row>
    <row r="1875" ht="12.75" hidden="1">
      <c r="AE1875" s="101"/>
    </row>
    <row r="1876" ht="12.75" hidden="1">
      <c r="AE1876" s="101"/>
    </row>
    <row r="1877" ht="12.75" hidden="1">
      <c r="AE1877" s="101"/>
    </row>
    <row r="1878" ht="12.75" hidden="1">
      <c r="AE1878" s="101"/>
    </row>
    <row r="1879" ht="12.75" hidden="1">
      <c r="AE1879" s="101"/>
    </row>
    <row r="1880" ht="12.75" hidden="1">
      <c r="AE1880" s="101"/>
    </row>
    <row r="1881" ht="12.75" hidden="1">
      <c r="AE1881" s="101"/>
    </row>
    <row r="1882" ht="12.75" hidden="1">
      <c r="AE1882" s="101"/>
    </row>
    <row r="1883" ht="12.75" hidden="1">
      <c r="AE1883" s="101"/>
    </row>
    <row r="1884" ht="12.75" hidden="1">
      <c r="AE1884" s="101"/>
    </row>
    <row r="1885" ht="12.75" hidden="1">
      <c r="AE1885" s="101"/>
    </row>
    <row r="1886" ht="12.75" hidden="1">
      <c r="AE1886" s="101"/>
    </row>
    <row r="1887" ht="12.75" hidden="1">
      <c r="AE1887" s="101"/>
    </row>
    <row r="1888" ht="12.75" hidden="1">
      <c r="AE1888" s="101"/>
    </row>
    <row r="1889" ht="12.75" hidden="1">
      <c r="AE1889" s="101"/>
    </row>
    <row r="1890" ht="12.75" hidden="1">
      <c r="AE1890" s="101"/>
    </row>
    <row r="1891" ht="12.75" hidden="1">
      <c r="AE1891" s="101"/>
    </row>
    <row r="1892" ht="12.75" hidden="1">
      <c r="AE1892" s="101"/>
    </row>
    <row r="1893" ht="12.75" hidden="1">
      <c r="AE1893" s="101"/>
    </row>
    <row r="1894" ht="12.75" hidden="1">
      <c r="AE1894" s="101"/>
    </row>
    <row r="1895" ht="12.75" hidden="1">
      <c r="AE1895" s="101"/>
    </row>
    <row r="1896" ht="12.75" hidden="1">
      <c r="AE1896" s="101"/>
    </row>
    <row r="1897" ht="12.75" hidden="1">
      <c r="AE1897" s="101"/>
    </row>
    <row r="1898" ht="12.75" hidden="1">
      <c r="AE1898" s="101"/>
    </row>
    <row r="1899" ht="12.75" hidden="1">
      <c r="AE1899" s="101"/>
    </row>
    <row r="1900" ht="12.75" hidden="1">
      <c r="AE1900" s="101"/>
    </row>
    <row r="1901" ht="12.75" hidden="1">
      <c r="AE1901" s="101"/>
    </row>
    <row r="1902" ht="12.75" hidden="1">
      <c r="AE1902" s="101"/>
    </row>
    <row r="1903" ht="12.75" hidden="1">
      <c r="AE1903" s="101"/>
    </row>
    <row r="1904" ht="12.75" hidden="1">
      <c r="AE1904" s="101"/>
    </row>
    <row r="1905" ht="12.75" hidden="1">
      <c r="AE1905" s="101"/>
    </row>
    <row r="1906" ht="12.75" hidden="1">
      <c r="AE1906" s="101"/>
    </row>
    <row r="1907" ht="12.75" hidden="1">
      <c r="AE1907" s="101"/>
    </row>
    <row r="1908" ht="12.75" hidden="1">
      <c r="AE1908" s="101"/>
    </row>
    <row r="1909" ht="12.75" hidden="1">
      <c r="AE1909" s="101"/>
    </row>
    <row r="1910" ht="12.75" hidden="1">
      <c r="AE1910" s="101"/>
    </row>
    <row r="1911" ht="12.75" hidden="1">
      <c r="AE1911" s="101"/>
    </row>
    <row r="1912" ht="12.75" hidden="1">
      <c r="AE1912" s="101"/>
    </row>
    <row r="1913" ht="12.75" hidden="1">
      <c r="AE1913" s="101"/>
    </row>
    <row r="1914" ht="12.75" hidden="1">
      <c r="AE1914" s="101"/>
    </row>
    <row r="1915" ht="12.75" hidden="1">
      <c r="AE1915" s="101"/>
    </row>
    <row r="1916" ht="12.75" hidden="1">
      <c r="AE1916" s="101"/>
    </row>
    <row r="1917" ht="12.75" hidden="1">
      <c r="AE1917" s="101"/>
    </row>
    <row r="1918" ht="12.75" hidden="1">
      <c r="AE1918" s="101"/>
    </row>
    <row r="1919" ht="12.75" hidden="1">
      <c r="AE1919" s="101"/>
    </row>
    <row r="1920" ht="12.75" hidden="1">
      <c r="AE1920" s="101"/>
    </row>
    <row r="1921" ht="12.75" hidden="1">
      <c r="AE1921" s="101"/>
    </row>
    <row r="1922" ht="12.75" hidden="1">
      <c r="AE1922" s="101"/>
    </row>
    <row r="1923" ht="12.75" hidden="1">
      <c r="AE1923" s="101"/>
    </row>
    <row r="1924" ht="12.75" hidden="1">
      <c r="AE1924" s="101"/>
    </row>
    <row r="1925" ht="12.75" hidden="1">
      <c r="AE1925" s="101"/>
    </row>
    <row r="1926" ht="12.75" hidden="1">
      <c r="AE1926" s="101"/>
    </row>
    <row r="1927" ht="12.75" hidden="1">
      <c r="AE1927" s="101"/>
    </row>
    <row r="1928" ht="12.75" hidden="1">
      <c r="AE1928" s="101"/>
    </row>
    <row r="1929" ht="12.75" hidden="1">
      <c r="AE1929" s="101"/>
    </row>
    <row r="1930" ht="12.75" hidden="1">
      <c r="AE1930" s="101"/>
    </row>
    <row r="1931" ht="12.75" hidden="1">
      <c r="AE1931" s="101"/>
    </row>
    <row r="1932" ht="12.75" hidden="1">
      <c r="AE1932" s="101"/>
    </row>
    <row r="1933" ht="12.75" hidden="1">
      <c r="AE1933" s="101"/>
    </row>
    <row r="1934" ht="12.75" hidden="1">
      <c r="AE1934" s="101"/>
    </row>
    <row r="1935" ht="12.75" hidden="1">
      <c r="AE1935" s="101"/>
    </row>
    <row r="1936" ht="12.75" hidden="1">
      <c r="AE1936" s="101"/>
    </row>
    <row r="1937" ht="12.75" hidden="1">
      <c r="AE1937" s="101"/>
    </row>
    <row r="1938" ht="12.75" hidden="1">
      <c r="AE1938" s="101"/>
    </row>
    <row r="1939" ht="12.75" hidden="1">
      <c r="AE1939" s="101"/>
    </row>
    <row r="1940" ht="12.75" hidden="1">
      <c r="AE1940" s="101"/>
    </row>
    <row r="1941" ht="12.75" hidden="1">
      <c r="AE1941" s="101"/>
    </row>
    <row r="1942" ht="12.75" hidden="1">
      <c r="AE1942" s="101"/>
    </row>
    <row r="1943" ht="12.75" hidden="1">
      <c r="AE1943" s="101"/>
    </row>
    <row r="1944" ht="12.75" hidden="1">
      <c r="AE1944" s="101"/>
    </row>
    <row r="1945" ht="12.75" hidden="1">
      <c r="AE1945" s="101"/>
    </row>
    <row r="1946" ht="12.75" hidden="1">
      <c r="AE1946" s="101"/>
    </row>
    <row r="1947" ht="12.75" hidden="1">
      <c r="AE1947" s="101"/>
    </row>
    <row r="1948" ht="12.75" hidden="1">
      <c r="AE1948" s="101"/>
    </row>
    <row r="1949" ht="12.75" hidden="1">
      <c r="AE1949" s="101"/>
    </row>
    <row r="1950" ht="12.75" hidden="1">
      <c r="AE1950" s="101"/>
    </row>
    <row r="1951" ht="12.75" hidden="1">
      <c r="AE1951" s="101"/>
    </row>
    <row r="1952" ht="12.75" hidden="1">
      <c r="AE1952" s="101"/>
    </row>
    <row r="1953" ht="12.75" hidden="1">
      <c r="AE1953" s="101"/>
    </row>
    <row r="1954" ht="12.75" hidden="1">
      <c r="AE1954" s="101"/>
    </row>
    <row r="1955" ht="12.75" hidden="1">
      <c r="AE1955" s="101"/>
    </row>
    <row r="1956" ht="12.75" hidden="1">
      <c r="AE1956" s="101"/>
    </row>
    <row r="1957" ht="12.75" hidden="1">
      <c r="AE1957" s="101"/>
    </row>
    <row r="1958" ht="12.75" hidden="1">
      <c r="AE1958" s="101"/>
    </row>
    <row r="1959" ht="12.75" hidden="1">
      <c r="AE1959" s="101"/>
    </row>
    <row r="1960" ht="12.75" hidden="1">
      <c r="AE1960" s="101"/>
    </row>
    <row r="1961" ht="12.75" hidden="1">
      <c r="AE1961" s="101"/>
    </row>
    <row r="1962" ht="12.75" hidden="1">
      <c r="AE1962" s="101"/>
    </row>
    <row r="1963" ht="12.75" hidden="1">
      <c r="AE1963" s="101"/>
    </row>
    <row r="1964" ht="12.75" hidden="1">
      <c r="AE1964" s="101"/>
    </row>
    <row r="1965" ht="12.75" hidden="1">
      <c r="AE1965" s="101"/>
    </row>
    <row r="1966" ht="12.75" hidden="1">
      <c r="AE1966" s="101"/>
    </row>
    <row r="1967" ht="12.75" hidden="1">
      <c r="AE1967" s="101"/>
    </row>
    <row r="1968" ht="12.75" hidden="1">
      <c r="AE1968" s="101"/>
    </row>
    <row r="1969" ht="12.75" hidden="1">
      <c r="AE1969" s="101"/>
    </row>
    <row r="1970" ht="12.75" hidden="1">
      <c r="AE1970" s="101"/>
    </row>
    <row r="1971" ht="12.75" hidden="1">
      <c r="AE1971" s="101"/>
    </row>
    <row r="1972" ht="12.75" hidden="1">
      <c r="AE1972" s="101"/>
    </row>
    <row r="1973" ht="12.75" hidden="1">
      <c r="AE1973" s="101"/>
    </row>
    <row r="1974" ht="12.75" hidden="1">
      <c r="AE1974" s="101"/>
    </row>
    <row r="1975" ht="12.75" hidden="1">
      <c r="AE1975" s="101"/>
    </row>
    <row r="1976" ht="12.75" hidden="1">
      <c r="AE1976" s="101"/>
    </row>
    <row r="1977" ht="12.75" hidden="1">
      <c r="AE1977" s="101"/>
    </row>
    <row r="1978" ht="12.75" hidden="1">
      <c r="AE1978" s="101"/>
    </row>
    <row r="1979" ht="12.75" hidden="1">
      <c r="AE1979" s="101"/>
    </row>
    <row r="1980" ht="12.75" hidden="1">
      <c r="AE1980" s="101"/>
    </row>
    <row r="1981" ht="12.75" hidden="1">
      <c r="AE1981" s="101"/>
    </row>
    <row r="1982" ht="12.75" hidden="1">
      <c r="AE1982" s="101"/>
    </row>
    <row r="1983" ht="12.75" hidden="1">
      <c r="AE1983" s="101"/>
    </row>
    <row r="1984" ht="12.75" hidden="1">
      <c r="AE1984" s="101"/>
    </row>
    <row r="1985" ht="12.75" hidden="1">
      <c r="AE1985" s="101"/>
    </row>
    <row r="1986" ht="12.75" hidden="1">
      <c r="AE1986" s="101"/>
    </row>
    <row r="1987" ht="12.75" hidden="1">
      <c r="AE1987" s="101"/>
    </row>
    <row r="1988" ht="12.75" hidden="1">
      <c r="AE1988" s="101"/>
    </row>
    <row r="1989" ht="12.75" hidden="1">
      <c r="AE1989" s="101"/>
    </row>
    <row r="1990" ht="12.75" hidden="1">
      <c r="AE1990" s="101"/>
    </row>
    <row r="1991" ht="12.75" hidden="1">
      <c r="AE1991" s="101"/>
    </row>
    <row r="1992" ht="12.75" hidden="1">
      <c r="AE1992" s="101"/>
    </row>
    <row r="1993" ht="12.75" hidden="1">
      <c r="AE1993" s="101"/>
    </row>
    <row r="1994" ht="12.75" hidden="1">
      <c r="AE1994" s="101"/>
    </row>
    <row r="1995" ht="12.75" hidden="1">
      <c r="AE1995" s="101"/>
    </row>
    <row r="1996" ht="12.75" hidden="1">
      <c r="AE1996" s="101"/>
    </row>
    <row r="1997" ht="12.75" hidden="1">
      <c r="AE1997" s="101"/>
    </row>
    <row r="1998" ht="12.75" hidden="1">
      <c r="AE1998" s="101"/>
    </row>
    <row r="1999" ht="12.75" hidden="1">
      <c r="AE1999" s="101"/>
    </row>
    <row r="2000" ht="12.75" hidden="1">
      <c r="AE2000" s="101"/>
    </row>
    <row r="2001" ht="12.75" hidden="1">
      <c r="AE2001" s="101"/>
    </row>
    <row r="2002" ht="12.75" hidden="1">
      <c r="AE2002" s="101"/>
    </row>
    <row r="2003" ht="12.75" hidden="1">
      <c r="AE2003" s="101"/>
    </row>
    <row r="2004" ht="12.75" hidden="1">
      <c r="AE2004" s="101"/>
    </row>
    <row r="2005" ht="12.75" hidden="1">
      <c r="AE2005" s="101"/>
    </row>
    <row r="2006" ht="12.75" hidden="1">
      <c r="AE2006" s="101"/>
    </row>
    <row r="2007" ht="12.75" hidden="1">
      <c r="AE2007" s="101"/>
    </row>
    <row r="2008" ht="12.75" hidden="1">
      <c r="AE2008" s="101"/>
    </row>
    <row r="2009" ht="12.75" hidden="1">
      <c r="AE2009" s="101"/>
    </row>
    <row r="2010" ht="12.75" hidden="1">
      <c r="AE2010" s="101"/>
    </row>
    <row r="2011" ht="12.75" hidden="1">
      <c r="AE2011" s="101"/>
    </row>
    <row r="2012" ht="12.75" hidden="1">
      <c r="AE2012" s="101"/>
    </row>
    <row r="2013" ht="12.75" hidden="1">
      <c r="AE2013" s="101"/>
    </row>
    <row r="2014" ht="12.75" hidden="1">
      <c r="AE2014" s="101"/>
    </row>
    <row r="2015" ht="12.75" hidden="1">
      <c r="AE2015" s="101"/>
    </row>
    <row r="2016" ht="12.75" hidden="1">
      <c r="AE2016" s="101"/>
    </row>
    <row r="2017" ht="12.75" hidden="1">
      <c r="AE2017" s="101"/>
    </row>
    <row r="2018" ht="12.75" hidden="1">
      <c r="AE2018" s="101"/>
    </row>
    <row r="2019" ht="12.75" hidden="1">
      <c r="AE2019" s="101"/>
    </row>
    <row r="2020" ht="12.75" hidden="1">
      <c r="AE2020" s="101"/>
    </row>
    <row r="2021" ht="12.75" hidden="1">
      <c r="AE2021" s="101"/>
    </row>
    <row r="2022" ht="12.75" hidden="1">
      <c r="AE2022" s="101"/>
    </row>
    <row r="2023" ht="12.75" hidden="1">
      <c r="AE2023" s="101"/>
    </row>
    <row r="2024" ht="12.75" hidden="1">
      <c r="AE2024" s="101"/>
    </row>
    <row r="2025" ht="12.75" hidden="1">
      <c r="AE2025" s="101"/>
    </row>
    <row r="2026" ht="12.75" hidden="1">
      <c r="AE2026" s="101"/>
    </row>
    <row r="2027" ht="12.75" hidden="1">
      <c r="AE2027" s="101"/>
    </row>
    <row r="2028" ht="12.75" hidden="1">
      <c r="AE2028" s="101"/>
    </row>
    <row r="2029" ht="12.75" hidden="1">
      <c r="AE2029" s="101"/>
    </row>
    <row r="2030" ht="12.75" hidden="1">
      <c r="AE2030" s="101"/>
    </row>
    <row r="2031" ht="12.75" hidden="1">
      <c r="AE2031" s="101"/>
    </row>
    <row r="2032" ht="12.75" hidden="1">
      <c r="AE2032" s="101"/>
    </row>
    <row r="2033" ht="12.75" hidden="1">
      <c r="AE2033" s="101"/>
    </row>
    <row r="2034" ht="12.75" hidden="1">
      <c r="AE2034" s="101"/>
    </row>
    <row r="2035" ht="12.75" hidden="1">
      <c r="AE2035" s="101"/>
    </row>
    <row r="2036" ht="12.75" hidden="1">
      <c r="AE2036" s="101"/>
    </row>
    <row r="2037" ht="12.75" hidden="1">
      <c r="AE2037" s="101"/>
    </row>
    <row r="2038" ht="12.75" hidden="1">
      <c r="AE2038" s="101"/>
    </row>
    <row r="2039" ht="12.75" hidden="1">
      <c r="AE2039" s="101"/>
    </row>
    <row r="2040" ht="12.75" hidden="1">
      <c r="AE2040" s="101"/>
    </row>
    <row r="2041" ht="12.75" hidden="1">
      <c r="AE2041" s="101"/>
    </row>
    <row r="2042" ht="12.75" hidden="1">
      <c r="AE2042" s="101"/>
    </row>
    <row r="2043" ht="12.75" hidden="1">
      <c r="AE2043" s="101"/>
    </row>
    <row r="2044" ht="12.75" hidden="1">
      <c r="AE2044" s="101"/>
    </row>
    <row r="2045" ht="12.75" hidden="1">
      <c r="AE2045" s="101"/>
    </row>
    <row r="2046" ht="12.75" hidden="1">
      <c r="AE2046" s="101"/>
    </row>
    <row r="2047" ht="12.75" hidden="1">
      <c r="AE2047" s="101"/>
    </row>
    <row r="2048" ht="12.75" hidden="1">
      <c r="AE2048" s="101"/>
    </row>
    <row r="2049" ht="12.75" hidden="1">
      <c r="AE2049" s="101"/>
    </row>
    <row r="2050" ht="12.75" hidden="1">
      <c r="AE2050" s="101"/>
    </row>
    <row r="2051" ht="12.75" hidden="1">
      <c r="AE2051" s="101"/>
    </row>
    <row r="2052" ht="12.75" hidden="1">
      <c r="AE2052" s="101"/>
    </row>
    <row r="2053" ht="12.75" hidden="1">
      <c r="AE2053" s="101"/>
    </row>
    <row r="2054" ht="12.75" hidden="1">
      <c r="AE2054" s="101"/>
    </row>
    <row r="2055" ht="12.75" hidden="1">
      <c r="AE2055" s="101"/>
    </row>
    <row r="2056" ht="12.75" hidden="1">
      <c r="AE2056" s="101"/>
    </row>
    <row r="2057" ht="12.75" hidden="1">
      <c r="AE2057" s="101"/>
    </row>
    <row r="2058" ht="12.75" hidden="1">
      <c r="AE2058" s="101"/>
    </row>
    <row r="2059" ht="12.75" hidden="1">
      <c r="AE2059" s="101"/>
    </row>
    <row r="2060" ht="12.75" hidden="1">
      <c r="AE2060" s="101"/>
    </row>
    <row r="2061" ht="12.75" hidden="1">
      <c r="AE2061" s="101"/>
    </row>
    <row r="2062" ht="12.75" hidden="1">
      <c r="AE2062" s="101"/>
    </row>
    <row r="2063" ht="12.75" hidden="1">
      <c r="AE2063" s="101"/>
    </row>
    <row r="2064" ht="12.75" hidden="1">
      <c r="AE2064" s="101"/>
    </row>
    <row r="2065" ht="12.75" hidden="1">
      <c r="AE2065" s="101"/>
    </row>
    <row r="2066" ht="12.75" hidden="1">
      <c r="AE2066" s="101"/>
    </row>
    <row r="2067" ht="12.75" hidden="1">
      <c r="AE2067" s="101"/>
    </row>
    <row r="2068" ht="12.75" hidden="1">
      <c r="AE2068" s="101"/>
    </row>
    <row r="2069" ht="12.75" hidden="1">
      <c r="AE2069" s="101"/>
    </row>
    <row r="2070" ht="12.75" hidden="1">
      <c r="AE2070" s="101"/>
    </row>
    <row r="2071" ht="12.75" hidden="1">
      <c r="AE2071" s="101"/>
    </row>
    <row r="2072" ht="12.75" hidden="1">
      <c r="AE2072" s="101"/>
    </row>
    <row r="2073" ht="12.75" hidden="1">
      <c r="AE2073" s="101"/>
    </row>
    <row r="2074" ht="12.75" hidden="1">
      <c r="AE2074" s="101"/>
    </row>
    <row r="2075" ht="12.75" hidden="1">
      <c r="AE2075" s="101"/>
    </row>
    <row r="2076" ht="12.75" hidden="1">
      <c r="AE2076" s="101"/>
    </row>
    <row r="2077" ht="12.75" hidden="1">
      <c r="AE2077" s="101"/>
    </row>
    <row r="2078" ht="12.75" hidden="1">
      <c r="AE2078" s="101"/>
    </row>
    <row r="2079" ht="12.75" hidden="1">
      <c r="AE2079" s="101"/>
    </row>
    <row r="2080" ht="12.75" hidden="1">
      <c r="AE2080" s="101"/>
    </row>
    <row r="2081" ht="12.75" hidden="1">
      <c r="AE2081" s="101"/>
    </row>
    <row r="2082" ht="12.75" hidden="1">
      <c r="AE2082" s="101"/>
    </row>
    <row r="2083" ht="12.75" hidden="1">
      <c r="AE2083" s="101"/>
    </row>
    <row r="2084" ht="12.75" hidden="1">
      <c r="AE2084" s="101"/>
    </row>
    <row r="2085" ht="12.75" hidden="1">
      <c r="AE2085" s="101"/>
    </row>
    <row r="2086" ht="12.75" hidden="1">
      <c r="AE2086" s="101"/>
    </row>
    <row r="2087" ht="12.75" hidden="1">
      <c r="AE2087" s="101"/>
    </row>
    <row r="2088" ht="12.75" hidden="1">
      <c r="AE2088" s="101"/>
    </row>
    <row r="2089" ht="12.75" hidden="1">
      <c r="AE2089" s="101"/>
    </row>
    <row r="2090" ht="12.75" hidden="1">
      <c r="AE2090" s="101"/>
    </row>
    <row r="2091" ht="12.75" hidden="1">
      <c r="AE2091" s="101"/>
    </row>
    <row r="2092" ht="12.75" hidden="1">
      <c r="AE2092" s="101"/>
    </row>
    <row r="2093" ht="12.75" hidden="1">
      <c r="AE2093" s="101"/>
    </row>
    <row r="2094" ht="12.75" hidden="1">
      <c r="AE2094" s="101"/>
    </row>
    <row r="2095" ht="12.75" hidden="1">
      <c r="AE2095" s="101"/>
    </row>
    <row r="2096" ht="12.75" hidden="1">
      <c r="AE2096" s="101"/>
    </row>
    <row r="2097" ht="12.75" hidden="1">
      <c r="AE2097" s="101"/>
    </row>
    <row r="2098" ht="12.75" hidden="1">
      <c r="AE2098" s="101"/>
    </row>
    <row r="2099" ht="12.75" hidden="1">
      <c r="AE2099" s="101"/>
    </row>
    <row r="2100" ht="12.75" hidden="1">
      <c r="AE2100" s="101"/>
    </row>
    <row r="2101" ht="12.75" hidden="1">
      <c r="AE2101" s="101"/>
    </row>
    <row r="2102" ht="12.75" hidden="1">
      <c r="AE2102" s="101"/>
    </row>
    <row r="2103" ht="12.75" hidden="1">
      <c r="AE2103" s="101"/>
    </row>
    <row r="2104" ht="12.75" hidden="1">
      <c r="AE2104" s="101"/>
    </row>
    <row r="2105" ht="12.75" hidden="1">
      <c r="AE2105" s="101"/>
    </row>
    <row r="2106" ht="12.75" hidden="1">
      <c r="AE2106" s="101"/>
    </row>
    <row r="2107" ht="12.75" hidden="1">
      <c r="AE2107" s="101"/>
    </row>
    <row r="2108" ht="12.75" hidden="1">
      <c r="AE2108" s="101"/>
    </row>
    <row r="2109" ht="12.75" hidden="1">
      <c r="AE2109" s="101"/>
    </row>
    <row r="2110" ht="12.75" hidden="1">
      <c r="AE2110" s="101"/>
    </row>
    <row r="2111" ht="12.75" hidden="1">
      <c r="AE2111" s="101"/>
    </row>
    <row r="2112" ht="12.75" hidden="1">
      <c r="AE2112" s="101"/>
    </row>
    <row r="2113" ht="12.75" hidden="1">
      <c r="AE2113" s="101"/>
    </row>
    <row r="2114" ht="12.75" hidden="1">
      <c r="AE2114" s="101"/>
    </row>
    <row r="2115" ht="12.75" hidden="1">
      <c r="AE2115" s="101"/>
    </row>
    <row r="2116" ht="12.75" hidden="1">
      <c r="AE2116" s="101"/>
    </row>
    <row r="2117" ht="12.75" hidden="1">
      <c r="AE2117" s="101"/>
    </row>
    <row r="2118" ht="12.75" hidden="1">
      <c r="AE2118" s="101"/>
    </row>
    <row r="2119" ht="12.75" hidden="1">
      <c r="AE2119" s="101"/>
    </row>
    <row r="2120" ht="12.75" hidden="1">
      <c r="AE2120" s="101"/>
    </row>
    <row r="2121" ht="12.75" hidden="1">
      <c r="AE2121" s="101"/>
    </row>
    <row r="2122" ht="12.75" hidden="1">
      <c r="AE2122" s="101"/>
    </row>
    <row r="2123" ht="12.75" hidden="1">
      <c r="AE2123" s="101"/>
    </row>
    <row r="2124" ht="12.75" hidden="1">
      <c r="AE2124" s="101"/>
    </row>
    <row r="2125" ht="12.75" hidden="1">
      <c r="AE2125" s="101"/>
    </row>
    <row r="2126" ht="12.75" hidden="1">
      <c r="AE2126" s="101"/>
    </row>
    <row r="2127" ht="12.75" hidden="1">
      <c r="AE2127" s="101"/>
    </row>
    <row r="2128" ht="12.75" hidden="1">
      <c r="AE2128" s="101"/>
    </row>
    <row r="2129" ht="12.75" hidden="1">
      <c r="AE2129" s="101"/>
    </row>
    <row r="2130" ht="12.75" hidden="1">
      <c r="AE2130" s="101"/>
    </row>
    <row r="2131" ht="12.75" hidden="1">
      <c r="AE2131" s="101"/>
    </row>
    <row r="2132" ht="12.75" hidden="1">
      <c r="AE2132" s="101"/>
    </row>
    <row r="2133" ht="12.75" hidden="1">
      <c r="AE2133" s="101"/>
    </row>
    <row r="2134" ht="12.75" hidden="1">
      <c r="AE2134" s="101"/>
    </row>
    <row r="2135" ht="12.75" hidden="1">
      <c r="AE2135" s="101"/>
    </row>
    <row r="2136" ht="12.75" hidden="1">
      <c r="AE2136" s="101"/>
    </row>
    <row r="2137" ht="12.75" hidden="1">
      <c r="AE2137" s="101"/>
    </row>
    <row r="2138" ht="12.75" hidden="1">
      <c r="AE2138" s="101"/>
    </row>
    <row r="2139" ht="12.75" hidden="1">
      <c r="AE2139" s="101"/>
    </row>
    <row r="2140" ht="12.75" hidden="1">
      <c r="AE2140" s="101"/>
    </row>
    <row r="2141" ht="12.75" hidden="1">
      <c r="AE2141" s="101"/>
    </row>
    <row r="2142" ht="12.75" hidden="1">
      <c r="AE2142" s="101"/>
    </row>
    <row r="2143" ht="12.75" hidden="1">
      <c r="AE2143" s="101"/>
    </row>
    <row r="2144" ht="12.75" hidden="1">
      <c r="AE2144" s="101"/>
    </row>
    <row r="2145" ht="12.75" hidden="1">
      <c r="AE2145" s="101"/>
    </row>
    <row r="2146" ht="12.75" hidden="1">
      <c r="AE2146" s="101"/>
    </row>
    <row r="2147" ht="12.75" hidden="1">
      <c r="AE2147" s="101"/>
    </row>
    <row r="2148" ht="12.75" hidden="1">
      <c r="AE2148" s="101"/>
    </row>
    <row r="2149" ht="12.75" hidden="1">
      <c r="AE2149" s="101"/>
    </row>
    <row r="2150" ht="12.75" hidden="1">
      <c r="AE2150" s="101"/>
    </row>
    <row r="2151" ht="12.75" hidden="1">
      <c r="AE2151" s="101"/>
    </row>
    <row r="2152" ht="12.75" hidden="1">
      <c r="AE2152" s="101"/>
    </row>
    <row r="2153" ht="12.75" hidden="1">
      <c r="AE2153" s="101"/>
    </row>
    <row r="2154" ht="12.75" hidden="1">
      <c r="AE2154" s="101"/>
    </row>
    <row r="2155" ht="12.75" hidden="1">
      <c r="AE2155" s="101"/>
    </row>
    <row r="2156" ht="12.75" hidden="1">
      <c r="AE2156" s="101"/>
    </row>
    <row r="2157" ht="12.75" hidden="1">
      <c r="AE2157" s="101"/>
    </row>
    <row r="2158" ht="12.75" hidden="1">
      <c r="AE2158" s="101"/>
    </row>
    <row r="2159" ht="12.75" hidden="1">
      <c r="AE2159" s="101"/>
    </row>
    <row r="2160" ht="12.75" hidden="1">
      <c r="AE2160" s="101"/>
    </row>
    <row r="2161" ht="12.75" hidden="1">
      <c r="AE2161" s="101"/>
    </row>
    <row r="2162" ht="12.75" hidden="1">
      <c r="AE2162" s="101"/>
    </row>
    <row r="2163" ht="12.75" hidden="1">
      <c r="AE2163" s="101"/>
    </row>
    <row r="2164" ht="12.75" hidden="1">
      <c r="AE2164" s="101"/>
    </row>
    <row r="2165" ht="12.75" hidden="1">
      <c r="AE2165" s="101"/>
    </row>
    <row r="2166" ht="12.75" hidden="1">
      <c r="AE2166" s="101"/>
    </row>
    <row r="2167" ht="12.75" hidden="1">
      <c r="AE2167" s="101"/>
    </row>
    <row r="2168" ht="12.75" hidden="1">
      <c r="AE2168" s="101"/>
    </row>
    <row r="2169" ht="12.75" hidden="1">
      <c r="AE2169" s="101"/>
    </row>
    <row r="2170" ht="12.75" hidden="1">
      <c r="AE2170" s="101"/>
    </row>
    <row r="2171" ht="12.75" hidden="1">
      <c r="AE2171" s="101"/>
    </row>
    <row r="2172" ht="12.75" hidden="1">
      <c r="AE2172" s="101"/>
    </row>
    <row r="2173" ht="12.75" hidden="1">
      <c r="AE2173" s="101"/>
    </row>
    <row r="2174" ht="12.75" hidden="1">
      <c r="AE2174" s="101"/>
    </row>
    <row r="2175" ht="12.75" hidden="1">
      <c r="AE2175" s="101"/>
    </row>
    <row r="2176" ht="12.75" hidden="1">
      <c r="AE2176" s="101"/>
    </row>
    <row r="2177" ht="12.75" hidden="1">
      <c r="AE2177" s="101"/>
    </row>
    <row r="2178" ht="12.75" hidden="1">
      <c r="AE2178" s="101"/>
    </row>
    <row r="2179" ht="12.75" hidden="1">
      <c r="AE2179" s="101"/>
    </row>
    <row r="2180" ht="12.75" hidden="1">
      <c r="AE2180" s="101"/>
    </row>
    <row r="2181" ht="12.75" hidden="1">
      <c r="AE2181" s="101"/>
    </row>
    <row r="2182" ht="12.75" hidden="1">
      <c r="AE2182" s="101"/>
    </row>
    <row r="2183" ht="12.75" hidden="1">
      <c r="AE2183" s="101"/>
    </row>
    <row r="2184" ht="12.75" hidden="1">
      <c r="AE2184" s="101"/>
    </row>
    <row r="2185" ht="12.75" hidden="1">
      <c r="AE2185" s="101"/>
    </row>
    <row r="2186" ht="12.75" hidden="1">
      <c r="AE2186" s="101"/>
    </row>
    <row r="2187" ht="12.75" hidden="1">
      <c r="AE2187" s="101"/>
    </row>
    <row r="2188" ht="12.75" hidden="1">
      <c r="AE2188" s="101"/>
    </row>
    <row r="2189" ht="12.75" hidden="1">
      <c r="AE2189" s="101"/>
    </row>
    <row r="2190" ht="12.75" hidden="1">
      <c r="AE2190" s="101"/>
    </row>
    <row r="2191" ht="12.75" hidden="1">
      <c r="AE2191" s="101"/>
    </row>
    <row r="2192" ht="12.75" hidden="1">
      <c r="AE2192" s="101"/>
    </row>
    <row r="2193" ht="12.75" hidden="1">
      <c r="AE2193" s="101"/>
    </row>
    <row r="2194" ht="12.75" hidden="1">
      <c r="AE2194" s="101"/>
    </row>
    <row r="2195" ht="12.75" hidden="1">
      <c r="AE2195" s="101"/>
    </row>
    <row r="2196" ht="12.75" hidden="1">
      <c r="AE2196" s="101"/>
    </row>
    <row r="2197" ht="12.75" hidden="1">
      <c r="AE2197" s="101"/>
    </row>
    <row r="2198" ht="12.75" hidden="1">
      <c r="AE2198" s="101"/>
    </row>
    <row r="2199" ht="12.75" hidden="1">
      <c r="AE2199" s="101"/>
    </row>
    <row r="2200" ht="12.75" hidden="1">
      <c r="AE2200" s="101"/>
    </row>
    <row r="2201" ht="12.75" hidden="1">
      <c r="AE2201" s="101"/>
    </row>
    <row r="2202" ht="12.75" hidden="1">
      <c r="AE2202" s="101"/>
    </row>
    <row r="2203" ht="12.75" hidden="1">
      <c r="AE2203" s="101"/>
    </row>
    <row r="2204" ht="12.75" hidden="1">
      <c r="AE2204" s="101"/>
    </row>
    <row r="2205" ht="12.75" hidden="1">
      <c r="AE2205" s="101"/>
    </row>
    <row r="2206" ht="12.75" hidden="1">
      <c r="AE2206" s="101"/>
    </row>
    <row r="2207" ht="12.75" hidden="1">
      <c r="AE2207" s="101"/>
    </row>
    <row r="2208" ht="12.75" hidden="1">
      <c r="AE2208" s="101"/>
    </row>
    <row r="2209" ht="12.75" hidden="1">
      <c r="AE2209" s="101"/>
    </row>
    <row r="2210" ht="12.75" hidden="1">
      <c r="AE2210" s="101"/>
    </row>
    <row r="2211" ht="12.75" hidden="1">
      <c r="AE2211" s="101"/>
    </row>
    <row r="2212" ht="12.75" hidden="1">
      <c r="AE2212" s="101"/>
    </row>
    <row r="2213" ht="12.75" hidden="1">
      <c r="AE2213" s="101"/>
    </row>
    <row r="2214" ht="12.75" hidden="1">
      <c r="AE2214" s="101"/>
    </row>
    <row r="2215" ht="12.75" hidden="1">
      <c r="AE2215" s="101"/>
    </row>
    <row r="2216" ht="12.75" hidden="1">
      <c r="AE2216" s="101"/>
    </row>
    <row r="2217" ht="12.75" hidden="1">
      <c r="AE2217" s="101"/>
    </row>
    <row r="2218" ht="12.75" hidden="1">
      <c r="AE2218" s="101"/>
    </row>
    <row r="2219" ht="12.75" hidden="1">
      <c r="AE2219" s="101"/>
    </row>
    <row r="2220" ht="12.75" hidden="1">
      <c r="AE2220" s="101"/>
    </row>
    <row r="2221" ht="12.75" hidden="1">
      <c r="AE2221" s="101"/>
    </row>
    <row r="2222" ht="12.75" hidden="1">
      <c r="AE2222" s="101"/>
    </row>
    <row r="2223" ht="12.75" hidden="1">
      <c r="AE2223" s="101"/>
    </row>
    <row r="2224" ht="12.75" hidden="1">
      <c r="AE2224" s="101"/>
    </row>
    <row r="2225" ht="12.75" hidden="1">
      <c r="AE2225" s="101"/>
    </row>
    <row r="2226" ht="12.75" hidden="1">
      <c r="AE2226" s="101"/>
    </row>
    <row r="2227" ht="12.75" hidden="1">
      <c r="AE2227" s="101"/>
    </row>
    <row r="2228" ht="12.75" hidden="1">
      <c r="AE2228" s="101"/>
    </row>
    <row r="2229" ht="12.75" hidden="1">
      <c r="AE2229" s="101"/>
    </row>
    <row r="2230" ht="12.75" hidden="1">
      <c r="AE2230" s="101"/>
    </row>
    <row r="2231" ht="12.75" hidden="1">
      <c r="AE2231" s="101"/>
    </row>
    <row r="2232" ht="12.75" hidden="1">
      <c r="AE2232" s="101"/>
    </row>
    <row r="2233" ht="12.75" hidden="1">
      <c r="AE2233" s="101"/>
    </row>
    <row r="2234" ht="12.75" hidden="1">
      <c r="AE2234" s="101"/>
    </row>
    <row r="2235" ht="12.75" hidden="1">
      <c r="AE2235" s="101"/>
    </row>
    <row r="2236" ht="12.75" hidden="1">
      <c r="AE2236" s="101"/>
    </row>
    <row r="2237" ht="12.75" hidden="1">
      <c r="AE2237" s="101"/>
    </row>
    <row r="2238" ht="12.75" hidden="1">
      <c r="AE2238" s="101"/>
    </row>
    <row r="2239" ht="12.75" hidden="1">
      <c r="AE2239" s="101"/>
    </row>
    <row r="2240" ht="12.75" hidden="1">
      <c r="AE2240" s="101"/>
    </row>
    <row r="2241" ht="12.75" hidden="1">
      <c r="AE2241" s="101"/>
    </row>
    <row r="2242" ht="12.75" hidden="1">
      <c r="AE2242" s="101"/>
    </row>
    <row r="2243" ht="12.75" hidden="1">
      <c r="AE2243" s="101"/>
    </row>
    <row r="2244" ht="12.75" hidden="1">
      <c r="AE2244" s="101"/>
    </row>
    <row r="2245" ht="12.75" hidden="1">
      <c r="AE2245" s="101"/>
    </row>
    <row r="2246" ht="12.75" hidden="1">
      <c r="AE2246" s="101"/>
    </row>
    <row r="2247" ht="12.75" hidden="1">
      <c r="AE2247" s="101"/>
    </row>
    <row r="2248" ht="12.75" hidden="1">
      <c r="AE2248" s="101"/>
    </row>
    <row r="2249" ht="12.75" hidden="1">
      <c r="AE2249" s="101"/>
    </row>
    <row r="2250" ht="12.75" hidden="1">
      <c r="AE2250" s="101"/>
    </row>
    <row r="2251" ht="12.75" hidden="1">
      <c r="AE2251" s="101"/>
    </row>
    <row r="2252" ht="12.75" hidden="1">
      <c r="AE2252" s="101"/>
    </row>
    <row r="2253" ht="12.75" hidden="1">
      <c r="AE2253" s="101"/>
    </row>
    <row r="2254" ht="12.75" hidden="1">
      <c r="AE2254" s="101"/>
    </row>
    <row r="2255" ht="12.75" hidden="1">
      <c r="AE2255" s="101"/>
    </row>
    <row r="2256" ht="12.75" hidden="1">
      <c r="AE2256" s="101"/>
    </row>
    <row r="2257" ht="12.75" hidden="1">
      <c r="AE2257" s="101"/>
    </row>
    <row r="2258" ht="12.75" hidden="1">
      <c r="AE2258" s="101"/>
    </row>
    <row r="2259" ht="12.75" hidden="1">
      <c r="AE2259" s="101"/>
    </row>
    <row r="2260" ht="12.75" hidden="1">
      <c r="AE2260" s="101"/>
    </row>
    <row r="2261" ht="12.75" hidden="1">
      <c r="AE2261" s="101"/>
    </row>
    <row r="2262" ht="12.75" hidden="1">
      <c r="AE2262" s="101"/>
    </row>
    <row r="2263" ht="12.75" hidden="1">
      <c r="AE2263" s="101"/>
    </row>
    <row r="2264" ht="12.75" hidden="1">
      <c r="AE2264" s="101"/>
    </row>
    <row r="2265" ht="12.75" hidden="1">
      <c r="AE2265" s="101"/>
    </row>
    <row r="2266" ht="12.75" hidden="1">
      <c r="AE2266" s="101"/>
    </row>
    <row r="2267" ht="12.75" hidden="1">
      <c r="AE2267" s="101"/>
    </row>
    <row r="2268" ht="12.75" hidden="1">
      <c r="AE2268" s="101"/>
    </row>
    <row r="2269" ht="12.75" hidden="1">
      <c r="AE2269" s="101"/>
    </row>
    <row r="2270" ht="12.75" hidden="1">
      <c r="AE2270" s="101"/>
    </row>
    <row r="2271" ht="12.75" hidden="1">
      <c r="AE2271" s="101"/>
    </row>
    <row r="2272" ht="12.75" hidden="1">
      <c r="AE2272" s="101"/>
    </row>
    <row r="2273" ht="12.75" hidden="1">
      <c r="AE2273" s="101"/>
    </row>
    <row r="2274" ht="12.75" hidden="1">
      <c r="AE2274" s="101"/>
    </row>
    <row r="2275" ht="12.75" hidden="1">
      <c r="AE2275" s="101"/>
    </row>
    <row r="2276" ht="12.75" hidden="1">
      <c r="AE2276" s="101"/>
    </row>
    <row r="2277" ht="12.75" hidden="1">
      <c r="AE2277" s="101"/>
    </row>
    <row r="2278" ht="12.75" hidden="1">
      <c r="AE2278" s="101"/>
    </row>
    <row r="2279" ht="12.75" hidden="1">
      <c r="AE2279" s="101"/>
    </row>
    <row r="2280" ht="12.75" hidden="1">
      <c r="AE2280" s="101"/>
    </row>
    <row r="2281" ht="12.75" hidden="1">
      <c r="AE2281" s="101"/>
    </row>
    <row r="2282" ht="12.75" hidden="1">
      <c r="AE2282" s="101"/>
    </row>
    <row r="2283" ht="12.75" hidden="1">
      <c r="AE2283" s="101"/>
    </row>
    <row r="2284" ht="12.75" hidden="1">
      <c r="AE2284" s="101"/>
    </row>
    <row r="2285" ht="12.75" hidden="1">
      <c r="AE2285" s="101"/>
    </row>
    <row r="2286" ht="12.75" hidden="1">
      <c r="AE2286" s="101"/>
    </row>
    <row r="2287" ht="12.75" hidden="1">
      <c r="AE2287" s="101"/>
    </row>
    <row r="2288" ht="12.75" hidden="1">
      <c r="AE2288" s="101"/>
    </row>
    <row r="2289" ht="12.75" hidden="1">
      <c r="AE2289" s="101"/>
    </row>
    <row r="2290" ht="12.75" hidden="1">
      <c r="AE2290" s="101"/>
    </row>
    <row r="2291" ht="12.75" hidden="1">
      <c r="AE2291" s="101"/>
    </row>
    <row r="2292" ht="12.75" hidden="1">
      <c r="AE2292" s="101"/>
    </row>
    <row r="2293" ht="12.75" hidden="1">
      <c r="AE2293" s="101"/>
    </row>
    <row r="2294" ht="12.75" hidden="1">
      <c r="AE2294" s="101"/>
    </row>
    <row r="2295" ht="12.75" hidden="1">
      <c r="AE2295" s="101"/>
    </row>
    <row r="2296" ht="12.75" hidden="1">
      <c r="AE2296" s="101"/>
    </row>
    <row r="2297" ht="12.75" hidden="1">
      <c r="AE2297" s="101"/>
    </row>
    <row r="2298" ht="12.75" hidden="1">
      <c r="AE2298" s="101"/>
    </row>
    <row r="2299" ht="12.75" hidden="1">
      <c r="AE2299" s="101"/>
    </row>
    <row r="2300" ht="12.75" hidden="1">
      <c r="AE2300" s="101"/>
    </row>
    <row r="2301" ht="12.75" hidden="1">
      <c r="AE2301" s="101"/>
    </row>
    <row r="2302" ht="12.75" hidden="1">
      <c r="AE2302" s="101"/>
    </row>
    <row r="2303" ht="12.75" hidden="1">
      <c r="AE2303" s="101"/>
    </row>
    <row r="2304" ht="12.75" hidden="1">
      <c r="AE2304" s="101"/>
    </row>
    <row r="2305" ht="12.75" hidden="1">
      <c r="AE2305" s="101"/>
    </row>
    <row r="2306" ht="12.75" hidden="1">
      <c r="AE2306" s="101"/>
    </row>
    <row r="2307" ht="12.75" hidden="1">
      <c r="AE2307" s="101"/>
    </row>
    <row r="2308" ht="12.75" hidden="1">
      <c r="AE2308" s="101"/>
    </row>
    <row r="2309" ht="12.75" hidden="1">
      <c r="AE2309" s="101"/>
    </row>
    <row r="2310" ht="12.75" hidden="1">
      <c r="AE2310" s="101"/>
    </row>
    <row r="2311" ht="12.75" hidden="1">
      <c r="AE2311" s="101"/>
    </row>
    <row r="2312" ht="12.75" hidden="1">
      <c r="AE2312" s="101"/>
    </row>
    <row r="2313" ht="12.75" hidden="1">
      <c r="AE2313" s="101"/>
    </row>
    <row r="2314" ht="12.75" hidden="1">
      <c r="AE2314" s="101"/>
    </row>
    <row r="2315" ht="12.75" hidden="1">
      <c r="AE2315" s="101"/>
    </row>
    <row r="2316" ht="12.75" hidden="1">
      <c r="AE2316" s="101"/>
    </row>
    <row r="2317" ht="12.75" hidden="1">
      <c r="AE2317" s="101"/>
    </row>
    <row r="2318" ht="12.75" hidden="1">
      <c r="AE2318" s="101"/>
    </row>
    <row r="2319" ht="12.75" hidden="1">
      <c r="AE2319" s="101"/>
    </row>
    <row r="2320" ht="12.75" hidden="1">
      <c r="AE2320" s="101"/>
    </row>
    <row r="2321" ht="12.75" hidden="1">
      <c r="AE2321" s="101"/>
    </row>
    <row r="2322" ht="12.75" hidden="1">
      <c r="AE2322" s="101"/>
    </row>
    <row r="2323" ht="12.75" hidden="1">
      <c r="AE2323" s="101"/>
    </row>
    <row r="2324" ht="12.75" hidden="1">
      <c r="AE2324" s="101"/>
    </row>
    <row r="2325" ht="12.75" hidden="1">
      <c r="AE2325" s="101"/>
    </row>
    <row r="2326" ht="12.75" hidden="1">
      <c r="AE2326" s="101"/>
    </row>
    <row r="2327" ht="12.75" hidden="1">
      <c r="AE2327" s="101"/>
    </row>
    <row r="2328" ht="12.75" hidden="1">
      <c r="AE2328" s="101"/>
    </row>
    <row r="2329" ht="12.75" hidden="1">
      <c r="AE2329" s="101"/>
    </row>
    <row r="2330" ht="12.75" hidden="1">
      <c r="AE2330" s="101"/>
    </row>
    <row r="2331" ht="12.75" hidden="1">
      <c r="AE2331" s="101"/>
    </row>
    <row r="2332" ht="12.75" hidden="1">
      <c r="AE2332" s="101"/>
    </row>
    <row r="2333" ht="12.75" hidden="1">
      <c r="AE2333" s="101"/>
    </row>
    <row r="2334" ht="12.75" hidden="1">
      <c r="AE2334" s="101"/>
    </row>
    <row r="2335" ht="12.75" hidden="1">
      <c r="AE2335" s="101"/>
    </row>
    <row r="2336" ht="12.75" hidden="1">
      <c r="AE2336" s="101"/>
    </row>
    <row r="2337" ht="12.75" hidden="1">
      <c r="AE2337" s="101"/>
    </row>
    <row r="2338" ht="12.75" hidden="1">
      <c r="AE2338" s="101"/>
    </row>
    <row r="2339" ht="12.75" hidden="1">
      <c r="AE2339" s="101"/>
    </row>
    <row r="2340" ht="12.75" hidden="1">
      <c r="AE2340" s="101"/>
    </row>
    <row r="2341" ht="12.75" hidden="1">
      <c r="AE2341" s="101"/>
    </row>
    <row r="2342" ht="12.75" hidden="1">
      <c r="AE2342" s="101"/>
    </row>
    <row r="2343" ht="12.75" hidden="1">
      <c r="AE2343" s="101"/>
    </row>
    <row r="2344" ht="12.75" hidden="1">
      <c r="AE2344" s="101"/>
    </row>
    <row r="2345" ht="12.75" hidden="1">
      <c r="AE2345" s="101"/>
    </row>
    <row r="2346" ht="12.75" hidden="1">
      <c r="AE2346" s="101"/>
    </row>
    <row r="2347" ht="12.75" hidden="1">
      <c r="AE2347" s="101"/>
    </row>
    <row r="2348" ht="12.75" hidden="1">
      <c r="AE2348" s="101"/>
    </row>
    <row r="2349" ht="12.75" hidden="1">
      <c r="AE2349" s="101"/>
    </row>
    <row r="2350" ht="12.75" hidden="1">
      <c r="AE2350" s="101"/>
    </row>
    <row r="2351" ht="12.75" hidden="1">
      <c r="AE2351" s="101"/>
    </row>
    <row r="2352" ht="12.75" hidden="1">
      <c r="AE2352" s="101"/>
    </row>
    <row r="2353" ht="12.75" hidden="1">
      <c r="AE2353" s="101"/>
    </row>
    <row r="2354" ht="12.75" hidden="1">
      <c r="AE2354" s="101"/>
    </row>
    <row r="2355" ht="12.75" hidden="1">
      <c r="AE2355" s="101"/>
    </row>
    <row r="2356" ht="12.75" hidden="1">
      <c r="AE2356" s="101"/>
    </row>
    <row r="2357" ht="12.75" hidden="1">
      <c r="AE2357" s="101"/>
    </row>
    <row r="2358" ht="12.75" hidden="1">
      <c r="AE2358" s="101"/>
    </row>
    <row r="2359" ht="12.75" hidden="1">
      <c r="AE2359" s="101"/>
    </row>
    <row r="2360" ht="12.75" hidden="1">
      <c r="AE2360" s="101"/>
    </row>
    <row r="2361" ht="12.75" hidden="1">
      <c r="AE2361" s="101"/>
    </row>
    <row r="2362" ht="12.75" hidden="1">
      <c r="AE2362" s="101"/>
    </row>
    <row r="2363" ht="12.75" hidden="1">
      <c r="AE2363" s="101"/>
    </row>
    <row r="2364" ht="12.75" hidden="1">
      <c r="AE2364" s="101"/>
    </row>
    <row r="2365" ht="12.75" hidden="1">
      <c r="AE2365" s="101"/>
    </row>
    <row r="2366" ht="12.75" hidden="1">
      <c r="AE2366" s="101"/>
    </row>
    <row r="2367" ht="12.75" hidden="1">
      <c r="AE2367" s="101"/>
    </row>
    <row r="2368" ht="12.75" hidden="1">
      <c r="AE2368" s="101"/>
    </row>
    <row r="2369" ht="12.75" hidden="1">
      <c r="AE2369" s="101"/>
    </row>
    <row r="2370" ht="12.75" hidden="1">
      <c r="AE2370" s="101"/>
    </row>
    <row r="2371" ht="12.75" hidden="1">
      <c r="AE2371" s="101"/>
    </row>
    <row r="2372" ht="12.75" hidden="1">
      <c r="AE2372" s="101"/>
    </row>
    <row r="2373" ht="12.75" hidden="1">
      <c r="AE2373" s="101"/>
    </row>
    <row r="2374" ht="12.75" hidden="1">
      <c r="AE2374" s="101"/>
    </row>
    <row r="2375" ht="12.75" hidden="1">
      <c r="AE2375" s="101"/>
    </row>
    <row r="2376" ht="12.75" hidden="1">
      <c r="AE2376" s="101"/>
    </row>
    <row r="2377" ht="12.75" hidden="1">
      <c r="AE2377" s="101"/>
    </row>
    <row r="2378" ht="12.75" hidden="1">
      <c r="AE2378" s="101"/>
    </row>
    <row r="2379" ht="12.75" hidden="1">
      <c r="AE2379" s="101"/>
    </row>
    <row r="2380" ht="12.75" hidden="1">
      <c r="AE2380" s="101"/>
    </row>
    <row r="2381" ht="12.75" hidden="1">
      <c r="AE2381" s="101"/>
    </row>
    <row r="2382" ht="12.75" hidden="1">
      <c r="AE2382" s="101"/>
    </row>
    <row r="2383" ht="12.75" hidden="1">
      <c r="AE2383" s="101"/>
    </row>
    <row r="2384" ht="12.75" hidden="1">
      <c r="AE2384" s="101"/>
    </row>
    <row r="2385" ht="12.75" hidden="1">
      <c r="AE2385" s="101"/>
    </row>
    <row r="2386" ht="12.75" hidden="1">
      <c r="AE2386" s="101"/>
    </row>
    <row r="2387" ht="12.75" hidden="1">
      <c r="AE2387" s="101"/>
    </row>
    <row r="2388" ht="12.75" hidden="1">
      <c r="AE2388" s="101"/>
    </row>
    <row r="2389" ht="12.75" hidden="1">
      <c r="AE2389" s="101"/>
    </row>
    <row r="2390" ht="12.75" hidden="1">
      <c r="AE2390" s="101"/>
    </row>
    <row r="2391" ht="12.75" hidden="1">
      <c r="AE2391" s="101"/>
    </row>
    <row r="2392" ht="12.75" hidden="1">
      <c r="AE2392" s="101"/>
    </row>
    <row r="2393" ht="12.75" hidden="1">
      <c r="AE2393" s="101"/>
    </row>
    <row r="2394" ht="12.75" hidden="1">
      <c r="AE2394" s="101"/>
    </row>
    <row r="2395" ht="12.75" hidden="1">
      <c r="AE2395" s="101"/>
    </row>
    <row r="2396" ht="12.75" hidden="1">
      <c r="AE2396" s="101"/>
    </row>
    <row r="2397" ht="12.75" hidden="1">
      <c r="AE2397" s="101"/>
    </row>
    <row r="2398" ht="12.75" hidden="1">
      <c r="AE2398" s="101"/>
    </row>
    <row r="2399" ht="12.75" hidden="1">
      <c r="AE2399" s="101"/>
    </row>
    <row r="2400" ht="12.75" hidden="1">
      <c r="AE2400" s="101"/>
    </row>
    <row r="2401" ht="12.75" hidden="1">
      <c r="AE2401" s="101"/>
    </row>
    <row r="2402" ht="12.75" hidden="1">
      <c r="AE2402" s="101"/>
    </row>
    <row r="2403" ht="12.75" hidden="1">
      <c r="AE2403" s="101"/>
    </row>
    <row r="2404" ht="12.75" hidden="1">
      <c r="AE2404" s="101"/>
    </row>
    <row r="2405" ht="12.75" hidden="1">
      <c r="AE2405" s="101"/>
    </row>
    <row r="2406" ht="12.75" hidden="1">
      <c r="AE2406" s="101"/>
    </row>
    <row r="2407" ht="12.75" hidden="1">
      <c r="AE2407" s="101"/>
    </row>
    <row r="2408" ht="12.75" hidden="1">
      <c r="AE2408" s="101"/>
    </row>
    <row r="2409" ht="12.75" hidden="1">
      <c r="AE2409" s="101"/>
    </row>
    <row r="2410" ht="12.75" hidden="1">
      <c r="AE2410" s="101"/>
    </row>
    <row r="2411" ht="12.75" hidden="1">
      <c r="AE2411" s="101"/>
    </row>
    <row r="2412" ht="12.75" hidden="1">
      <c r="AE2412" s="101"/>
    </row>
    <row r="2413" ht="12.75" hidden="1">
      <c r="AE2413" s="101"/>
    </row>
    <row r="2414" ht="12.75" hidden="1">
      <c r="AE2414" s="101"/>
    </row>
    <row r="2415" ht="12.75" hidden="1">
      <c r="AE2415" s="101"/>
    </row>
    <row r="2416" ht="12.75" hidden="1">
      <c r="AE2416" s="101"/>
    </row>
    <row r="2417" ht="12.75" hidden="1">
      <c r="AE2417" s="101"/>
    </row>
    <row r="2418" ht="12.75" hidden="1">
      <c r="AE2418" s="101"/>
    </row>
    <row r="2419" ht="12.75" hidden="1">
      <c r="AE2419" s="101"/>
    </row>
    <row r="2420" ht="12.75" hidden="1">
      <c r="AE2420" s="101"/>
    </row>
    <row r="2421" ht="12.75" hidden="1">
      <c r="AE2421" s="101"/>
    </row>
    <row r="2422" ht="12.75" hidden="1">
      <c r="AE2422" s="101"/>
    </row>
    <row r="2423" ht="12.75" hidden="1">
      <c r="AE2423" s="101"/>
    </row>
    <row r="2424" ht="12.75" hidden="1">
      <c r="AE2424" s="101"/>
    </row>
    <row r="2425" ht="12.75" hidden="1">
      <c r="AE2425" s="101"/>
    </row>
    <row r="2426" ht="12.75" hidden="1">
      <c r="AE2426" s="101"/>
    </row>
    <row r="2427" ht="12.75" hidden="1">
      <c r="AE2427" s="101"/>
    </row>
    <row r="2428" ht="12.75" hidden="1">
      <c r="AE2428" s="101"/>
    </row>
    <row r="2429" ht="12.75" hidden="1">
      <c r="AE2429" s="101"/>
    </row>
    <row r="2430" ht="12.75" hidden="1">
      <c r="AE2430" s="101"/>
    </row>
    <row r="2431" ht="12.75" hidden="1">
      <c r="AE2431" s="101"/>
    </row>
    <row r="2432" ht="12.75" hidden="1">
      <c r="AE2432" s="101"/>
    </row>
    <row r="2433" ht="12.75" hidden="1">
      <c r="AE2433" s="101"/>
    </row>
    <row r="2434" ht="12.75" hidden="1">
      <c r="AE2434" s="101"/>
    </row>
    <row r="2435" ht="12.75" hidden="1">
      <c r="AE2435" s="101"/>
    </row>
    <row r="2436" ht="12.75" hidden="1">
      <c r="AE2436" s="101"/>
    </row>
    <row r="2437" ht="12.75" hidden="1">
      <c r="AE2437" s="101"/>
    </row>
    <row r="2438" ht="12.75" hidden="1">
      <c r="AE2438" s="101"/>
    </row>
    <row r="2439" ht="12.75" hidden="1">
      <c r="AE2439" s="101"/>
    </row>
    <row r="2440" ht="12.75" hidden="1">
      <c r="AE2440" s="101"/>
    </row>
    <row r="2441" ht="12.75" hidden="1">
      <c r="AE2441" s="101"/>
    </row>
    <row r="2442" ht="12.75" hidden="1">
      <c r="AE2442" s="101"/>
    </row>
    <row r="2443" ht="12.75" hidden="1">
      <c r="AE2443" s="101"/>
    </row>
    <row r="2444" ht="12.75" hidden="1">
      <c r="AE2444" s="101"/>
    </row>
    <row r="2445" ht="12.75" hidden="1">
      <c r="AE2445" s="101"/>
    </row>
    <row r="2446" ht="12.75" hidden="1">
      <c r="AE2446" s="101"/>
    </row>
    <row r="2447" ht="12.75" hidden="1">
      <c r="AE2447" s="101"/>
    </row>
    <row r="2448" ht="12.75" hidden="1">
      <c r="AE2448" s="101"/>
    </row>
    <row r="2449" ht="12.75" hidden="1">
      <c r="AE2449" s="101"/>
    </row>
    <row r="2450" ht="12.75" hidden="1">
      <c r="AE2450" s="101"/>
    </row>
    <row r="2451" ht="12.75" hidden="1">
      <c r="AE2451" s="101"/>
    </row>
    <row r="2452" ht="12.75" hidden="1">
      <c r="AE2452" s="101"/>
    </row>
    <row r="2453" ht="12.75" hidden="1">
      <c r="AE2453" s="101"/>
    </row>
    <row r="2454" ht="12.75" hidden="1">
      <c r="AE2454" s="101"/>
    </row>
    <row r="2455" ht="12.75" hidden="1">
      <c r="AE2455" s="101"/>
    </row>
    <row r="2456" ht="12.75" hidden="1">
      <c r="AE2456" s="101"/>
    </row>
    <row r="2457" ht="12.75" hidden="1">
      <c r="AE2457" s="101"/>
    </row>
    <row r="2458" ht="12.75" hidden="1">
      <c r="AE2458" s="101"/>
    </row>
    <row r="2459" ht="12.75" hidden="1">
      <c r="AE2459" s="101"/>
    </row>
    <row r="2460" ht="12.75" hidden="1">
      <c r="AE2460" s="101"/>
    </row>
    <row r="2461" ht="12.75" hidden="1">
      <c r="AE2461" s="101"/>
    </row>
    <row r="2462" ht="12.75" hidden="1">
      <c r="AE2462" s="101"/>
    </row>
    <row r="2463" ht="12.75" hidden="1">
      <c r="AE2463" s="101"/>
    </row>
    <row r="2464" ht="12.75" hidden="1">
      <c r="AE2464" s="101"/>
    </row>
    <row r="2465" ht="12.75" hidden="1">
      <c r="AE2465" s="101"/>
    </row>
    <row r="2466" ht="12.75" hidden="1">
      <c r="AE2466" s="101"/>
    </row>
    <row r="2467" ht="12.75" hidden="1">
      <c r="AE2467" s="101"/>
    </row>
    <row r="2468" ht="12.75" hidden="1">
      <c r="AE2468" s="101"/>
    </row>
    <row r="2469" ht="12.75" hidden="1">
      <c r="AE2469" s="101"/>
    </row>
    <row r="2470" ht="12.75" hidden="1">
      <c r="AE2470" s="101"/>
    </row>
    <row r="2471" ht="12.75" hidden="1">
      <c r="AE2471" s="101"/>
    </row>
    <row r="2472" ht="12.75" hidden="1">
      <c r="AE2472" s="101"/>
    </row>
    <row r="2473" ht="12.75" hidden="1">
      <c r="AE2473" s="101"/>
    </row>
    <row r="2474" ht="12.75" hidden="1">
      <c r="AE2474" s="101"/>
    </row>
    <row r="2475" ht="12.75" hidden="1">
      <c r="AE2475" s="101"/>
    </row>
    <row r="2476" ht="12.75" hidden="1">
      <c r="AE2476" s="101"/>
    </row>
    <row r="2477" ht="12.75" hidden="1">
      <c r="AE2477" s="101"/>
    </row>
    <row r="2478" ht="12.75" hidden="1">
      <c r="AE2478" s="101"/>
    </row>
    <row r="2479" ht="12.75" hidden="1">
      <c r="AE2479" s="101"/>
    </row>
    <row r="2480" ht="12.75" hidden="1">
      <c r="AE2480" s="101"/>
    </row>
    <row r="2481" ht="12.75" hidden="1">
      <c r="AE2481" s="101"/>
    </row>
    <row r="2482" ht="12.75" hidden="1">
      <c r="AE2482" s="101"/>
    </row>
    <row r="2483" ht="12.75" hidden="1">
      <c r="AE2483" s="101"/>
    </row>
    <row r="2484" ht="12.75" hidden="1">
      <c r="AE2484" s="101"/>
    </row>
    <row r="2485" ht="12.75" hidden="1">
      <c r="AE2485" s="101"/>
    </row>
    <row r="2486" ht="12.75" hidden="1">
      <c r="AE2486" s="101"/>
    </row>
    <row r="2487" ht="12.75" hidden="1">
      <c r="AE2487" s="101"/>
    </row>
    <row r="2488" ht="12.75" hidden="1">
      <c r="AE2488" s="101"/>
    </row>
    <row r="2489" ht="12.75" hidden="1">
      <c r="AE2489" s="101"/>
    </row>
    <row r="2490" ht="12.75" hidden="1">
      <c r="AE2490" s="101"/>
    </row>
    <row r="2491" ht="12.75" hidden="1">
      <c r="AE2491" s="101"/>
    </row>
    <row r="2492" ht="12.75" hidden="1">
      <c r="AE2492" s="101"/>
    </row>
    <row r="2493" ht="12.75" hidden="1">
      <c r="AE2493" s="101"/>
    </row>
    <row r="2494" ht="12.75" hidden="1">
      <c r="AE2494" s="101"/>
    </row>
    <row r="2495" ht="12.75" hidden="1">
      <c r="AE2495" s="101"/>
    </row>
    <row r="2496" ht="12.75" hidden="1">
      <c r="AE2496" s="101"/>
    </row>
    <row r="2497" ht="12.75" hidden="1">
      <c r="AE2497" s="101"/>
    </row>
    <row r="2498" ht="12.75" hidden="1">
      <c r="AE2498" s="101"/>
    </row>
    <row r="2499" ht="12.75" hidden="1">
      <c r="AE2499" s="101"/>
    </row>
    <row r="2500" ht="12.75" hidden="1">
      <c r="AE2500" s="101"/>
    </row>
    <row r="2501" ht="12.75" hidden="1">
      <c r="AE2501" s="101"/>
    </row>
    <row r="2502" ht="12.75" hidden="1">
      <c r="AE2502" s="101"/>
    </row>
    <row r="2503" ht="12.75" hidden="1">
      <c r="AE2503" s="101"/>
    </row>
    <row r="2504" ht="12.75" hidden="1">
      <c r="AE2504" s="101"/>
    </row>
    <row r="2505" ht="12.75" hidden="1">
      <c r="AE2505" s="101"/>
    </row>
    <row r="2506" ht="12.75" hidden="1">
      <c r="AE2506" s="101"/>
    </row>
    <row r="2507" ht="12.75" hidden="1">
      <c r="AE2507" s="101"/>
    </row>
    <row r="2508" ht="12.75" hidden="1">
      <c r="AE2508" s="101"/>
    </row>
    <row r="2509" ht="12.75" hidden="1">
      <c r="AE2509" s="101"/>
    </row>
    <row r="2510" ht="12.75" hidden="1">
      <c r="AE2510" s="101"/>
    </row>
    <row r="2511" ht="12.75" hidden="1">
      <c r="AE2511" s="101"/>
    </row>
    <row r="2512" ht="12.75" hidden="1">
      <c r="AE2512" s="101"/>
    </row>
    <row r="2513" ht="12.75" hidden="1">
      <c r="AE2513" s="101"/>
    </row>
    <row r="2514" ht="12.75" hidden="1">
      <c r="AE2514" s="101"/>
    </row>
    <row r="2515" ht="12.75" hidden="1">
      <c r="AE2515" s="101"/>
    </row>
    <row r="2516" ht="12.75" hidden="1">
      <c r="AE2516" s="101"/>
    </row>
    <row r="2517" ht="12.75" hidden="1">
      <c r="AE2517" s="101"/>
    </row>
    <row r="2518" ht="12.75" hidden="1">
      <c r="AE2518" s="101"/>
    </row>
    <row r="2519" ht="12.75" hidden="1">
      <c r="AE2519" s="101"/>
    </row>
    <row r="2520" ht="12.75" hidden="1">
      <c r="AE2520" s="101"/>
    </row>
    <row r="2521" ht="12.75" hidden="1">
      <c r="AE2521" s="101"/>
    </row>
    <row r="2522" ht="12.75" hidden="1">
      <c r="AE2522" s="101"/>
    </row>
    <row r="2523" ht="12.75" hidden="1">
      <c r="AE2523" s="101"/>
    </row>
    <row r="2524" ht="12.75" hidden="1">
      <c r="AE2524" s="101"/>
    </row>
    <row r="2525" ht="12.75" hidden="1">
      <c r="AE2525" s="101"/>
    </row>
    <row r="2526" ht="12.75" hidden="1">
      <c r="AE2526" s="101"/>
    </row>
    <row r="2527" ht="12.75" hidden="1">
      <c r="AE2527" s="101"/>
    </row>
    <row r="2528" ht="12.75" hidden="1">
      <c r="AE2528" s="101"/>
    </row>
    <row r="2529" ht="12.75" hidden="1">
      <c r="AE2529" s="101"/>
    </row>
    <row r="2530" ht="12.75" hidden="1">
      <c r="AE2530" s="101"/>
    </row>
    <row r="2531" ht="12.75" hidden="1">
      <c r="AE2531" s="101"/>
    </row>
    <row r="2532" ht="12.75" hidden="1">
      <c r="AE2532" s="101"/>
    </row>
    <row r="2533" ht="12.75" hidden="1">
      <c r="AE2533" s="101"/>
    </row>
    <row r="2534" ht="12.75" hidden="1">
      <c r="AE2534" s="101"/>
    </row>
    <row r="2535" ht="12.75" hidden="1">
      <c r="AE2535" s="101"/>
    </row>
    <row r="2536" ht="12.75" hidden="1">
      <c r="AE2536" s="101"/>
    </row>
    <row r="2537" ht="12.75" hidden="1">
      <c r="AE2537" s="101"/>
    </row>
    <row r="2538" ht="12.75" hidden="1">
      <c r="AE2538" s="101"/>
    </row>
    <row r="2539" ht="12.75" hidden="1">
      <c r="AE2539" s="101"/>
    </row>
    <row r="2540" ht="12.75" hidden="1">
      <c r="AE2540" s="101"/>
    </row>
    <row r="2541" ht="12.75" hidden="1">
      <c r="AE2541" s="101"/>
    </row>
    <row r="2542" ht="12.75" hidden="1">
      <c r="AE2542" s="101"/>
    </row>
    <row r="2543" ht="12.75" hidden="1">
      <c r="AE2543" s="101"/>
    </row>
    <row r="2544" ht="12.75" hidden="1">
      <c r="AE2544" s="101"/>
    </row>
    <row r="2545" ht="12.75" hidden="1">
      <c r="AE2545" s="101"/>
    </row>
    <row r="2546" ht="12.75" hidden="1">
      <c r="AE2546" s="101"/>
    </row>
    <row r="2547" ht="12.75" hidden="1">
      <c r="AE2547" s="101"/>
    </row>
    <row r="2548" ht="12.75" hidden="1">
      <c r="AE2548" s="101"/>
    </row>
    <row r="2549" ht="12.75" hidden="1">
      <c r="AE2549" s="101"/>
    </row>
    <row r="2550" ht="12.75" hidden="1">
      <c r="AE2550" s="101"/>
    </row>
    <row r="2551" ht="12.75" hidden="1">
      <c r="AE2551" s="101"/>
    </row>
    <row r="2552" ht="12.75" hidden="1">
      <c r="AE2552" s="101"/>
    </row>
    <row r="2553" ht="12.75" hidden="1">
      <c r="AE2553" s="101"/>
    </row>
    <row r="2554" ht="12.75" hidden="1">
      <c r="AE2554" s="101"/>
    </row>
    <row r="2555" ht="12.75" hidden="1">
      <c r="AE2555" s="101"/>
    </row>
    <row r="2556" ht="12.75" hidden="1">
      <c r="AE2556" s="101"/>
    </row>
    <row r="2557" ht="12.75" hidden="1">
      <c r="AE2557" s="101"/>
    </row>
    <row r="2558" ht="12.75" hidden="1">
      <c r="AE2558" s="101"/>
    </row>
    <row r="2559" ht="12.75" hidden="1">
      <c r="AE2559" s="101"/>
    </row>
    <row r="2560" ht="12.75" hidden="1">
      <c r="AE2560" s="101"/>
    </row>
    <row r="2561" ht="12.75" hidden="1">
      <c r="AE2561" s="101"/>
    </row>
    <row r="2562" ht="12.75" hidden="1">
      <c r="AE2562" s="101"/>
    </row>
    <row r="2563" ht="12.75" hidden="1">
      <c r="AE2563" s="101"/>
    </row>
    <row r="2564" ht="12.75" hidden="1">
      <c r="AE2564" s="101"/>
    </row>
    <row r="2565" ht="12.75" hidden="1">
      <c r="AE2565" s="101"/>
    </row>
    <row r="2566" ht="12.75" hidden="1">
      <c r="AE2566" s="101"/>
    </row>
    <row r="2567" ht="12.75" hidden="1">
      <c r="AE2567" s="101"/>
    </row>
    <row r="2568" ht="12.75" hidden="1">
      <c r="AE2568" s="101"/>
    </row>
    <row r="2569" ht="12.75" hidden="1">
      <c r="AE2569" s="101"/>
    </row>
    <row r="2570" ht="12.75" hidden="1">
      <c r="AE2570" s="101"/>
    </row>
    <row r="2571" ht="12.75" hidden="1">
      <c r="AE2571" s="101"/>
    </row>
    <row r="2572" ht="12.75" hidden="1">
      <c r="AE2572" s="101"/>
    </row>
    <row r="2573" ht="12.75" hidden="1">
      <c r="AE2573" s="101"/>
    </row>
    <row r="2574" ht="12.75" hidden="1">
      <c r="AE2574" s="101"/>
    </row>
    <row r="2575" ht="12.75" hidden="1">
      <c r="AE2575" s="101"/>
    </row>
    <row r="2576" ht="12.75" hidden="1">
      <c r="AE2576" s="101"/>
    </row>
    <row r="2577" ht="12.75" hidden="1">
      <c r="AE2577" s="101"/>
    </row>
    <row r="2578" ht="12.75" hidden="1">
      <c r="AE2578" s="101"/>
    </row>
    <row r="2579" ht="12.75" hidden="1">
      <c r="AE2579" s="101"/>
    </row>
    <row r="2580" ht="12.75" hidden="1">
      <c r="AE2580" s="101"/>
    </row>
    <row r="2581" ht="12.75" hidden="1">
      <c r="AE2581" s="101"/>
    </row>
    <row r="2582" ht="12.75" hidden="1">
      <c r="AE2582" s="101"/>
    </row>
    <row r="2583" ht="12.75" hidden="1">
      <c r="AE2583" s="101"/>
    </row>
    <row r="2584" ht="12.75" hidden="1">
      <c r="AE2584" s="101"/>
    </row>
    <row r="2585" ht="12.75" hidden="1">
      <c r="AE2585" s="101"/>
    </row>
    <row r="2586" ht="12.75" hidden="1">
      <c r="AE2586" s="101"/>
    </row>
    <row r="2587" ht="12.75" hidden="1">
      <c r="AE2587" s="101"/>
    </row>
    <row r="2588" ht="12.75" hidden="1">
      <c r="AE2588" s="101"/>
    </row>
    <row r="2589" ht="12.75" hidden="1">
      <c r="AE2589" s="101"/>
    </row>
    <row r="2590" ht="12.75" hidden="1">
      <c r="AE2590" s="101"/>
    </row>
    <row r="2591" ht="12.75" hidden="1">
      <c r="AE2591" s="101"/>
    </row>
    <row r="2592" ht="12.75" hidden="1">
      <c r="AE2592" s="101"/>
    </row>
    <row r="2593" ht="12.75" hidden="1">
      <c r="AE2593" s="101"/>
    </row>
    <row r="2594" ht="12.75" hidden="1">
      <c r="AE2594" s="101"/>
    </row>
    <row r="2595" ht="12.75" hidden="1">
      <c r="AE2595" s="101"/>
    </row>
    <row r="2596" ht="12.75" hidden="1">
      <c r="AE2596" s="101"/>
    </row>
    <row r="2597" ht="12.75" hidden="1">
      <c r="AE2597" s="101"/>
    </row>
    <row r="2598" ht="12.75" hidden="1">
      <c r="AE2598" s="101"/>
    </row>
    <row r="2599" ht="12.75" hidden="1">
      <c r="AE2599" s="101"/>
    </row>
    <row r="2600" ht="12.75" hidden="1">
      <c r="AE2600" s="101"/>
    </row>
    <row r="2601" ht="12.75" hidden="1">
      <c r="AE2601" s="101"/>
    </row>
    <row r="2602" ht="12.75" hidden="1">
      <c r="AE2602" s="101"/>
    </row>
    <row r="2603" ht="12.75" hidden="1">
      <c r="AE2603" s="101"/>
    </row>
    <row r="2604" ht="12.75" hidden="1">
      <c r="AE2604" s="101"/>
    </row>
    <row r="2605" ht="12.75" hidden="1">
      <c r="AE2605" s="101"/>
    </row>
    <row r="2606" ht="12.75" hidden="1">
      <c r="AE2606" s="101"/>
    </row>
    <row r="2607" ht="12.75" hidden="1">
      <c r="AE2607" s="101"/>
    </row>
    <row r="2608" ht="12.75" hidden="1">
      <c r="AE2608" s="101"/>
    </row>
    <row r="2609" ht="12.75" hidden="1">
      <c r="AE2609" s="101"/>
    </row>
    <row r="2610" ht="12.75" hidden="1">
      <c r="AE2610" s="101"/>
    </row>
    <row r="2611" ht="12.75" hidden="1">
      <c r="AE2611" s="101"/>
    </row>
    <row r="2612" ht="12.75" hidden="1">
      <c r="AE2612" s="101"/>
    </row>
    <row r="2613" ht="12.75" hidden="1">
      <c r="AE2613" s="101"/>
    </row>
    <row r="2614" ht="12.75" hidden="1">
      <c r="AE2614" s="101"/>
    </row>
    <row r="2615" ht="12.75" hidden="1">
      <c r="AE2615" s="101"/>
    </row>
    <row r="2616" ht="12.75" hidden="1">
      <c r="AE2616" s="101"/>
    </row>
    <row r="2617" ht="12.75" hidden="1">
      <c r="AE2617" s="101"/>
    </row>
    <row r="2618" ht="12.75" hidden="1">
      <c r="AE2618" s="101"/>
    </row>
    <row r="2619" ht="12.75" hidden="1">
      <c r="AE2619" s="101"/>
    </row>
    <row r="2620" ht="12.75" hidden="1">
      <c r="AE2620" s="101"/>
    </row>
    <row r="2621" ht="12.75" hidden="1">
      <c r="AE2621" s="101"/>
    </row>
    <row r="2622" ht="12.75" hidden="1">
      <c r="AE2622" s="101"/>
    </row>
    <row r="2623" ht="12.75" hidden="1">
      <c r="AE2623" s="101"/>
    </row>
    <row r="2624" ht="12.75" hidden="1">
      <c r="AE2624" s="101"/>
    </row>
    <row r="2625" ht="12.75" hidden="1">
      <c r="AE2625" s="101"/>
    </row>
    <row r="2626" ht="12.75" hidden="1">
      <c r="AE2626" s="101"/>
    </row>
    <row r="2627" ht="12.75" hidden="1">
      <c r="AE2627" s="101"/>
    </row>
    <row r="2628" ht="12.75" hidden="1">
      <c r="AE2628" s="101"/>
    </row>
    <row r="2629" ht="12.75" hidden="1">
      <c r="AE2629" s="101"/>
    </row>
    <row r="2630" ht="12.75" hidden="1">
      <c r="AE2630" s="101"/>
    </row>
    <row r="2631" ht="12.75" hidden="1">
      <c r="AE2631" s="101"/>
    </row>
    <row r="2632" ht="12.75" hidden="1">
      <c r="AE2632" s="101"/>
    </row>
    <row r="2633" ht="12.75" hidden="1">
      <c r="AE2633" s="101"/>
    </row>
    <row r="2634" ht="12.75" hidden="1">
      <c r="AE2634" s="101"/>
    </row>
    <row r="2635" ht="12.75" hidden="1">
      <c r="AE2635" s="101"/>
    </row>
    <row r="2636" ht="12.75" hidden="1">
      <c r="AE2636" s="101"/>
    </row>
    <row r="2637" ht="12.75" hidden="1">
      <c r="AE2637" s="101"/>
    </row>
    <row r="2638" ht="12.75" hidden="1">
      <c r="AE2638" s="101"/>
    </row>
    <row r="2639" ht="12.75" hidden="1">
      <c r="AE2639" s="101"/>
    </row>
    <row r="2640" ht="12.75" hidden="1">
      <c r="AE2640" s="101"/>
    </row>
    <row r="2641" ht="12.75" hidden="1">
      <c r="AE2641" s="101"/>
    </row>
    <row r="2642" ht="12.75" hidden="1">
      <c r="AE2642" s="101"/>
    </row>
    <row r="2643" ht="12.75" hidden="1">
      <c r="AE2643" s="101"/>
    </row>
    <row r="2644" ht="12.75" hidden="1">
      <c r="AE2644" s="101"/>
    </row>
    <row r="2645" ht="12.75" hidden="1">
      <c r="AE2645" s="101"/>
    </row>
    <row r="2646" ht="12.75" hidden="1">
      <c r="AE2646" s="101"/>
    </row>
    <row r="2647" ht="12.75" hidden="1">
      <c r="AE2647" s="101"/>
    </row>
    <row r="2648" ht="12.75" hidden="1">
      <c r="AE2648" s="101"/>
    </row>
    <row r="2649" ht="12.75" hidden="1">
      <c r="AE2649" s="101"/>
    </row>
    <row r="2650" ht="12.75" hidden="1">
      <c r="AE2650" s="101"/>
    </row>
    <row r="2651" ht="12.75" hidden="1">
      <c r="AE2651" s="101"/>
    </row>
    <row r="2652" ht="12.75" hidden="1">
      <c r="AE2652" s="101"/>
    </row>
    <row r="2653" ht="12.75" hidden="1">
      <c r="AE2653" s="101"/>
    </row>
    <row r="2654" ht="12.75" hidden="1">
      <c r="AE2654" s="101"/>
    </row>
    <row r="2655" ht="12.75" hidden="1">
      <c r="AE2655" s="101"/>
    </row>
    <row r="2656" ht="12.75" hidden="1">
      <c r="AE2656" s="101"/>
    </row>
    <row r="2657" ht="12.75" hidden="1">
      <c r="AE2657" s="101"/>
    </row>
    <row r="2658" ht="12.75" hidden="1">
      <c r="AE2658" s="101"/>
    </row>
    <row r="2659" ht="12.75" hidden="1">
      <c r="AE2659" s="101"/>
    </row>
    <row r="2660" ht="12.75" hidden="1">
      <c r="AE2660" s="101"/>
    </row>
    <row r="2661" ht="12.75" hidden="1">
      <c r="AE2661" s="101"/>
    </row>
    <row r="2662" ht="12.75" hidden="1">
      <c r="AE2662" s="101"/>
    </row>
    <row r="2663" ht="12.75" hidden="1">
      <c r="AE2663" s="101"/>
    </row>
    <row r="2664" ht="12.75" hidden="1">
      <c r="AE2664" s="101"/>
    </row>
    <row r="2665" ht="12.75" hidden="1">
      <c r="AE2665" s="101"/>
    </row>
    <row r="2666" ht="12.75" hidden="1">
      <c r="AE2666" s="101"/>
    </row>
    <row r="2667" ht="12.75" hidden="1">
      <c r="AE2667" s="101"/>
    </row>
    <row r="2668" ht="12.75" hidden="1">
      <c r="AE2668" s="101"/>
    </row>
    <row r="2669" ht="12.75" hidden="1">
      <c r="AE2669" s="101"/>
    </row>
    <row r="2670" ht="12.75" hidden="1">
      <c r="AE2670" s="101"/>
    </row>
    <row r="2671" ht="12.75" hidden="1">
      <c r="AE2671" s="101"/>
    </row>
    <row r="2672" ht="12.75" hidden="1">
      <c r="AE2672" s="101"/>
    </row>
    <row r="2673" ht="12.75" hidden="1">
      <c r="AE2673" s="101"/>
    </row>
    <row r="2674" ht="12.75" hidden="1">
      <c r="AE2674" s="101"/>
    </row>
    <row r="2675" ht="12.75" hidden="1">
      <c r="AE2675" s="101"/>
    </row>
    <row r="2676" ht="12.75" hidden="1">
      <c r="AE2676" s="101"/>
    </row>
    <row r="2677" ht="12.75" hidden="1">
      <c r="AE2677" s="101"/>
    </row>
    <row r="2678" ht="12.75" hidden="1">
      <c r="AE2678" s="101"/>
    </row>
    <row r="2679" ht="12.75" hidden="1">
      <c r="AE2679" s="101"/>
    </row>
    <row r="2680" ht="12.75" hidden="1">
      <c r="AE2680" s="101"/>
    </row>
    <row r="2681" ht="12.75" hidden="1">
      <c r="AE2681" s="101"/>
    </row>
    <row r="2682" ht="12.75" hidden="1">
      <c r="AE2682" s="101"/>
    </row>
    <row r="2683" ht="12.75" hidden="1">
      <c r="AE2683" s="101"/>
    </row>
    <row r="2684" ht="12.75" hidden="1">
      <c r="AE2684" s="101"/>
    </row>
    <row r="2685" ht="12.75" hidden="1">
      <c r="AE2685" s="101"/>
    </row>
    <row r="2686" ht="12.75" hidden="1">
      <c r="AE2686" s="101"/>
    </row>
    <row r="2687" ht="12.75" hidden="1">
      <c r="AE2687" s="101"/>
    </row>
    <row r="2688" ht="12.75" hidden="1">
      <c r="AE2688" s="101"/>
    </row>
    <row r="2689" ht="12.75" hidden="1">
      <c r="AE2689" s="101"/>
    </row>
    <row r="2690" ht="12.75" hidden="1">
      <c r="AE2690" s="101"/>
    </row>
    <row r="2691" ht="12.75" hidden="1">
      <c r="AE2691" s="101"/>
    </row>
    <row r="2692" ht="12.75" hidden="1">
      <c r="AE2692" s="101"/>
    </row>
    <row r="2693" ht="12.75" hidden="1">
      <c r="AE2693" s="101"/>
    </row>
    <row r="2694" ht="12.75" hidden="1">
      <c r="AE2694" s="101"/>
    </row>
    <row r="2695" ht="12.75" hidden="1">
      <c r="AE2695" s="101"/>
    </row>
    <row r="2696" ht="12.75" hidden="1">
      <c r="AE2696" s="101"/>
    </row>
    <row r="2697" ht="12.75" hidden="1">
      <c r="AE2697" s="101"/>
    </row>
    <row r="2698" ht="12.75" hidden="1">
      <c r="AE2698" s="101"/>
    </row>
    <row r="2699" ht="12.75" hidden="1">
      <c r="AE2699" s="101"/>
    </row>
    <row r="2700" ht="12.75" hidden="1">
      <c r="AE2700" s="101"/>
    </row>
    <row r="2701" ht="12.75" hidden="1">
      <c r="AE2701" s="101"/>
    </row>
    <row r="2702" ht="12.75" hidden="1">
      <c r="AE2702" s="101"/>
    </row>
    <row r="2703" ht="12.75" hidden="1">
      <c r="AE2703" s="101"/>
    </row>
    <row r="2704" ht="12.75" hidden="1">
      <c r="AE2704" s="101"/>
    </row>
    <row r="2705" ht="12.75" hidden="1">
      <c r="AE2705" s="101"/>
    </row>
    <row r="2706" ht="12.75" hidden="1">
      <c r="AE2706" s="101"/>
    </row>
    <row r="2707" ht="12.75" hidden="1">
      <c r="AE2707" s="101"/>
    </row>
    <row r="2708" ht="12.75" hidden="1">
      <c r="AE2708" s="101"/>
    </row>
    <row r="2709" ht="12.75" hidden="1">
      <c r="AE2709" s="101"/>
    </row>
    <row r="2710" ht="12.75" hidden="1">
      <c r="AE2710" s="101"/>
    </row>
    <row r="2711" ht="12.75" hidden="1">
      <c r="AE2711" s="101"/>
    </row>
    <row r="2712" ht="12.75" hidden="1">
      <c r="AE2712" s="101"/>
    </row>
    <row r="2713" ht="12.75" hidden="1">
      <c r="AE2713" s="101"/>
    </row>
    <row r="2714" ht="12.75" hidden="1">
      <c r="AE2714" s="101"/>
    </row>
    <row r="2715" ht="12.75" hidden="1">
      <c r="AE2715" s="101"/>
    </row>
    <row r="2716" ht="12.75" hidden="1">
      <c r="AE2716" s="101"/>
    </row>
    <row r="2717" ht="12.75" hidden="1">
      <c r="AE2717" s="101"/>
    </row>
    <row r="2718" ht="12.75" hidden="1">
      <c r="AE2718" s="101"/>
    </row>
    <row r="2719" ht="12.75" hidden="1">
      <c r="AE2719" s="101"/>
    </row>
    <row r="2720" ht="12.75" hidden="1">
      <c r="AE2720" s="101"/>
    </row>
    <row r="2721" ht="12.75" hidden="1">
      <c r="AE2721" s="101"/>
    </row>
    <row r="2722" ht="12.75" hidden="1">
      <c r="AE2722" s="101"/>
    </row>
    <row r="2723" ht="12.75" hidden="1">
      <c r="AE2723" s="101"/>
    </row>
    <row r="2724" ht="12.75" hidden="1">
      <c r="AE2724" s="101"/>
    </row>
    <row r="2725" ht="12.75" hidden="1">
      <c r="AE2725" s="101"/>
    </row>
    <row r="2726" ht="12.75" hidden="1">
      <c r="AE2726" s="101"/>
    </row>
    <row r="2727" ht="12.75" hidden="1">
      <c r="AE2727" s="101"/>
    </row>
    <row r="2728" ht="12.75" hidden="1">
      <c r="AE2728" s="101"/>
    </row>
    <row r="2729" ht="12.75" hidden="1">
      <c r="AE2729" s="101"/>
    </row>
    <row r="2730" ht="12.75" hidden="1">
      <c r="AE2730" s="101"/>
    </row>
    <row r="2731" ht="12.75" hidden="1">
      <c r="AE2731" s="101"/>
    </row>
    <row r="2732" ht="12.75" hidden="1">
      <c r="AE2732" s="101"/>
    </row>
    <row r="2733" ht="12.75" hidden="1">
      <c r="AE2733" s="101"/>
    </row>
    <row r="2734" ht="12.75" hidden="1">
      <c r="AE2734" s="101"/>
    </row>
    <row r="2735" ht="12.75" hidden="1">
      <c r="AE2735" s="101"/>
    </row>
    <row r="2736" ht="12.75" hidden="1">
      <c r="AE2736" s="101"/>
    </row>
    <row r="2737" ht="12.75" hidden="1">
      <c r="AE2737" s="101"/>
    </row>
    <row r="2738" ht="12.75" hidden="1">
      <c r="AE2738" s="101"/>
    </row>
    <row r="2739" ht="12.75" hidden="1">
      <c r="AE2739" s="101"/>
    </row>
    <row r="2740" ht="12.75" hidden="1">
      <c r="AE2740" s="101"/>
    </row>
    <row r="2741" ht="12.75" hidden="1">
      <c r="AE2741" s="101"/>
    </row>
    <row r="2742" ht="12.75" hidden="1">
      <c r="AE2742" s="101"/>
    </row>
    <row r="2743" ht="12.75" hidden="1">
      <c r="AE2743" s="101"/>
    </row>
    <row r="2744" ht="12.75" hidden="1">
      <c r="AE2744" s="101"/>
    </row>
    <row r="2745" ht="12.75" hidden="1">
      <c r="AE2745" s="101"/>
    </row>
    <row r="2746" ht="12.75" hidden="1">
      <c r="AE2746" s="101"/>
    </row>
    <row r="2747" ht="12.75" hidden="1">
      <c r="AE2747" s="101"/>
    </row>
    <row r="2748" ht="12.75" hidden="1">
      <c r="AE2748" s="101"/>
    </row>
    <row r="2749" ht="12.75" hidden="1">
      <c r="AE2749" s="101"/>
    </row>
    <row r="2750" ht="12.75" hidden="1">
      <c r="AE2750" s="101"/>
    </row>
    <row r="2751" ht="12.75" hidden="1">
      <c r="AE2751" s="101"/>
    </row>
    <row r="2752" ht="12.75" hidden="1">
      <c r="AE2752" s="101"/>
    </row>
    <row r="2753" ht="12.75" hidden="1">
      <c r="AE2753" s="101"/>
    </row>
    <row r="2754" ht="12.75" hidden="1">
      <c r="AE2754" s="101"/>
    </row>
    <row r="2755" ht="12.75" hidden="1">
      <c r="AE2755" s="101"/>
    </row>
    <row r="2756" ht="12.75" hidden="1">
      <c r="AE2756" s="101"/>
    </row>
    <row r="2757" ht="12.75" hidden="1">
      <c r="AE2757" s="101"/>
    </row>
    <row r="2758" ht="12.75" hidden="1">
      <c r="AE2758" s="101"/>
    </row>
    <row r="2759" ht="12.75" hidden="1">
      <c r="AE2759" s="101"/>
    </row>
    <row r="2760" ht="12.75" hidden="1">
      <c r="AE2760" s="101"/>
    </row>
    <row r="2761" ht="12.75" hidden="1">
      <c r="AE2761" s="101"/>
    </row>
    <row r="2762" ht="12.75" hidden="1">
      <c r="AE2762" s="101"/>
    </row>
    <row r="2763" ht="12.75" hidden="1">
      <c r="AE2763" s="101"/>
    </row>
    <row r="2764" ht="12.75" hidden="1">
      <c r="AE2764" s="101"/>
    </row>
    <row r="2765" ht="12.75" hidden="1">
      <c r="AE2765" s="101"/>
    </row>
    <row r="2766" ht="12.75" hidden="1">
      <c r="AE2766" s="101"/>
    </row>
    <row r="2767" ht="12.75" hidden="1">
      <c r="AE2767" s="101"/>
    </row>
    <row r="2768" ht="12.75" hidden="1">
      <c r="AE2768" s="101"/>
    </row>
    <row r="2769" ht="12.75" hidden="1">
      <c r="AE2769" s="101"/>
    </row>
    <row r="2770" ht="12.75" hidden="1">
      <c r="AE2770" s="101"/>
    </row>
    <row r="2771" ht="12.75" hidden="1">
      <c r="AE2771" s="101"/>
    </row>
    <row r="2772" ht="12.75" hidden="1">
      <c r="AE2772" s="101"/>
    </row>
    <row r="2773" ht="12.75" hidden="1">
      <c r="AE2773" s="101"/>
    </row>
    <row r="2774" ht="12.75" hidden="1">
      <c r="AE2774" s="101"/>
    </row>
    <row r="2775" ht="12.75" hidden="1">
      <c r="AE2775" s="101"/>
    </row>
    <row r="2776" ht="12.75" hidden="1">
      <c r="AE2776" s="101"/>
    </row>
    <row r="2777" ht="12.75" hidden="1">
      <c r="AE2777" s="101"/>
    </row>
    <row r="2778" ht="12.75" hidden="1">
      <c r="AE2778" s="101"/>
    </row>
    <row r="2779" ht="12.75" hidden="1">
      <c r="AE2779" s="101"/>
    </row>
    <row r="2780" ht="12.75" hidden="1">
      <c r="AE2780" s="101"/>
    </row>
    <row r="2781" ht="12.75" hidden="1">
      <c r="AE2781" s="101"/>
    </row>
    <row r="2782" ht="12.75" hidden="1">
      <c r="AE2782" s="101"/>
    </row>
    <row r="2783" ht="12.75" hidden="1">
      <c r="AE2783" s="101"/>
    </row>
    <row r="2784" ht="12.75" hidden="1">
      <c r="AE2784" s="101"/>
    </row>
    <row r="2785" ht="12.75" hidden="1">
      <c r="AE2785" s="101"/>
    </row>
    <row r="2786" ht="12.75" hidden="1">
      <c r="AE2786" s="101"/>
    </row>
    <row r="2787" ht="12.75" hidden="1">
      <c r="AE2787" s="101"/>
    </row>
    <row r="2788" ht="12.75" hidden="1">
      <c r="AE2788" s="101"/>
    </row>
    <row r="2789" ht="12.75" hidden="1">
      <c r="AE2789" s="101"/>
    </row>
    <row r="2790" ht="12.75" hidden="1">
      <c r="AE2790" s="101"/>
    </row>
    <row r="2791" ht="12.75" hidden="1">
      <c r="AE2791" s="101"/>
    </row>
    <row r="2792" ht="12.75" hidden="1">
      <c r="AE2792" s="101"/>
    </row>
    <row r="2793" ht="12.75" hidden="1">
      <c r="AE2793" s="101"/>
    </row>
    <row r="2794" ht="12.75" hidden="1">
      <c r="AE2794" s="101"/>
    </row>
    <row r="2795" ht="12.75" hidden="1">
      <c r="AE2795" s="101"/>
    </row>
    <row r="2796" ht="12.75" hidden="1">
      <c r="AE2796" s="101"/>
    </row>
    <row r="2797" ht="12.75" hidden="1">
      <c r="AE2797" s="101"/>
    </row>
    <row r="2798" ht="12.75" hidden="1">
      <c r="AE2798" s="101"/>
    </row>
    <row r="2799" ht="12.75" hidden="1">
      <c r="AE2799" s="101"/>
    </row>
    <row r="2800" ht="12.75" hidden="1">
      <c r="AE2800" s="101"/>
    </row>
    <row r="2801" ht="12.75" hidden="1">
      <c r="AE2801" s="101"/>
    </row>
    <row r="2802" ht="12.75" hidden="1">
      <c r="AE2802" s="101"/>
    </row>
    <row r="2803" ht="12.75" hidden="1">
      <c r="AE2803" s="101"/>
    </row>
    <row r="2804" ht="12.75" hidden="1">
      <c r="AE2804" s="101"/>
    </row>
    <row r="2805" ht="12.75" hidden="1">
      <c r="AE2805" s="101"/>
    </row>
    <row r="2806" ht="12.75" hidden="1">
      <c r="AE2806" s="101"/>
    </row>
    <row r="2807" ht="12.75" hidden="1">
      <c r="AE2807" s="101"/>
    </row>
    <row r="2808" ht="12.75" hidden="1">
      <c r="AE2808" s="101"/>
    </row>
    <row r="2809" ht="12.75" hidden="1">
      <c r="AE2809" s="101"/>
    </row>
    <row r="2810" ht="12.75" hidden="1">
      <c r="AE2810" s="101"/>
    </row>
    <row r="2811" ht="12.75" hidden="1">
      <c r="AE2811" s="101"/>
    </row>
    <row r="2812" ht="12.75" hidden="1">
      <c r="AE2812" s="101"/>
    </row>
    <row r="2813" ht="12.75" hidden="1">
      <c r="AE2813" s="101"/>
    </row>
    <row r="2814" ht="12.75" hidden="1">
      <c r="AE2814" s="101"/>
    </row>
    <row r="2815" ht="12.75" hidden="1">
      <c r="AE2815" s="101"/>
    </row>
    <row r="2816" ht="12.75" hidden="1">
      <c r="AE2816" s="101"/>
    </row>
    <row r="2817" ht="12.75" hidden="1">
      <c r="AE2817" s="101"/>
    </row>
    <row r="2818" ht="12.75" hidden="1">
      <c r="AE2818" s="101"/>
    </row>
    <row r="2819" ht="12.75" hidden="1">
      <c r="AE2819" s="101"/>
    </row>
    <row r="2820" ht="12.75" hidden="1">
      <c r="AE2820" s="101"/>
    </row>
    <row r="2821" ht="12.75" hidden="1">
      <c r="AE2821" s="101"/>
    </row>
    <row r="2822" ht="12.75" hidden="1">
      <c r="AE2822" s="101"/>
    </row>
    <row r="2823" ht="12.75" hidden="1">
      <c r="AE2823" s="101"/>
    </row>
    <row r="2824" ht="12.75" hidden="1">
      <c r="AE2824" s="101"/>
    </row>
    <row r="2825" ht="12.75" hidden="1">
      <c r="AE2825" s="101"/>
    </row>
    <row r="2826" ht="12.75" hidden="1">
      <c r="AE2826" s="101"/>
    </row>
    <row r="2827" ht="12.75" hidden="1">
      <c r="AE2827" s="101"/>
    </row>
    <row r="2828" ht="12.75" hidden="1">
      <c r="AE2828" s="101"/>
    </row>
    <row r="2829" ht="12.75" hidden="1">
      <c r="AE2829" s="101"/>
    </row>
    <row r="2830" ht="12.75" hidden="1">
      <c r="AE2830" s="101"/>
    </row>
    <row r="2831" ht="12.75" hidden="1">
      <c r="AE2831" s="101"/>
    </row>
    <row r="2832" ht="12.75" hidden="1">
      <c r="AE2832" s="101"/>
    </row>
    <row r="2833" ht="12.75" hidden="1">
      <c r="AE2833" s="101"/>
    </row>
    <row r="2834" ht="12.75" hidden="1">
      <c r="AE2834" s="101"/>
    </row>
    <row r="2835" ht="12.75" hidden="1">
      <c r="AE2835" s="101"/>
    </row>
    <row r="2836" ht="12.75" hidden="1">
      <c r="AE2836" s="101"/>
    </row>
    <row r="2837" ht="12.75" hidden="1">
      <c r="AE2837" s="101"/>
    </row>
    <row r="2838" ht="12.75" hidden="1">
      <c r="AE2838" s="101"/>
    </row>
    <row r="2839" ht="12.75" hidden="1">
      <c r="AE2839" s="101"/>
    </row>
    <row r="2840" ht="12.75" hidden="1">
      <c r="AE2840" s="101"/>
    </row>
    <row r="2841" ht="12.75" hidden="1">
      <c r="AE2841" s="101"/>
    </row>
    <row r="2842" ht="12.75" hidden="1">
      <c r="AE2842" s="101"/>
    </row>
    <row r="2843" ht="12.75" hidden="1">
      <c r="AE2843" s="101"/>
    </row>
    <row r="2844" ht="12.75" hidden="1">
      <c r="AE2844" s="101"/>
    </row>
    <row r="2845" ht="12.75" hidden="1">
      <c r="AE2845" s="101"/>
    </row>
    <row r="2846" ht="12.75" hidden="1">
      <c r="AE2846" s="101"/>
    </row>
    <row r="2847" ht="12.75" hidden="1">
      <c r="AE2847" s="101"/>
    </row>
    <row r="2848" ht="12.75" hidden="1">
      <c r="AE2848" s="101"/>
    </row>
    <row r="2849" ht="12.75" hidden="1">
      <c r="AE2849" s="101"/>
    </row>
    <row r="2850" ht="12.75" hidden="1">
      <c r="AE2850" s="101"/>
    </row>
    <row r="2851" ht="12.75" hidden="1">
      <c r="AE2851" s="101"/>
    </row>
    <row r="2852" ht="12.75" hidden="1">
      <c r="AE2852" s="101"/>
    </row>
    <row r="2853" ht="12.75" hidden="1">
      <c r="AE2853" s="101"/>
    </row>
    <row r="2854" ht="12.75" hidden="1">
      <c r="AE2854" s="101"/>
    </row>
    <row r="2855" ht="12.75" hidden="1">
      <c r="AE2855" s="101"/>
    </row>
    <row r="2856" ht="12.75" hidden="1">
      <c r="AE2856" s="101"/>
    </row>
    <row r="2857" ht="12.75" hidden="1">
      <c r="AE2857" s="101"/>
    </row>
    <row r="2858" ht="12.75" hidden="1">
      <c r="AE2858" s="101"/>
    </row>
    <row r="2859" ht="12.75" hidden="1">
      <c r="AE2859" s="101"/>
    </row>
    <row r="2860" ht="12.75" hidden="1">
      <c r="AE2860" s="101"/>
    </row>
    <row r="2861" ht="12.75" hidden="1">
      <c r="AE2861" s="101"/>
    </row>
    <row r="2862" ht="12.75" hidden="1">
      <c r="AE2862" s="101"/>
    </row>
    <row r="2863" ht="12.75" hidden="1">
      <c r="AE2863" s="101"/>
    </row>
    <row r="2864" ht="12.75" hidden="1">
      <c r="AE2864" s="101"/>
    </row>
    <row r="2865" ht="12.75" hidden="1">
      <c r="AE2865" s="101"/>
    </row>
    <row r="2866" ht="12.75" hidden="1">
      <c r="AE2866" s="101"/>
    </row>
    <row r="2867" ht="12.75" hidden="1">
      <c r="AE2867" s="101"/>
    </row>
    <row r="2868" ht="12.75" hidden="1">
      <c r="AE2868" s="101"/>
    </row>
    <row r="2869" ht="12.75" hidden="1">
      <c r="AE2869" s="101"/>
    </row>
    <row r="2870" ht="12.75" hidden="1">
      <c r="AE2870" s="101"/>
    </row>
    <row r="2871" ht="12.75" hidden="1">
      <c r="AE2871" s="101"/>
    </row>
    <row r="2872" ht="12.75" hidden="1">
      <c r="AE2872" s="101"/>
    </row>
    <row r="2873" ht="12.75" hidden="1">
      <c r="AE2873" s="101"/>
    </row>
    <row r="2874" ht="12.75" hidden="1">
      <c r="AE2874" s="101"/>
    </row>
    <row r="2875" ht="12.75" hidden="1">
      <c r="AE2875" s="101"/>
    </row>
    <row r="2876" ht="12.75" hidden="1">
      <c r="AE2876" s="101"/>
    </row>
    <row r="2877" ht="12.75" hidden="1">
      <c r="AE2877" s="101"/>
    </row>
    <row r="2878" ht="12.75" hidden="1">
      <c r="AE2878" s="101"/>
    </row>
    <row r="2879" ht="12.75" hidden="1">
      <c r="AE2879" s="101"/>
    </row>
    <row r="2880" ht="12.75" hidden="1">
      <c r="AE2880" s="101"/>
    </row>
    <row r="2881" ht="12.75" hidden="1">
      <c r="AE2881" s="101"/>
    </row>
    <row r="2882" ht="12.75" hidden="1">
      <c r="AE2882" s="101"/>
    </row>
    <row r="2883" ht="12.75" hidden="1">
      <c r="AE2883" s="101"/>
    </row>
    <row r="2884" ht="12.75" hidden="1">
      <c r="AE2884" s="101"/>
    </row>
    <row r="2885" ht="12.75" hidden="1">
      <c r="AE2885" s="101"/>
    </row>
    <row r="2886" ht="12.75" hidden="1">
      <c r="AE2886" s="101"/>
    </row>
    <row r="2887" ht="12.75" hidden="1">
      <c r="AE2887" s="101"/>
    </row>
    <row r="2888" ht="12.75" hidden="1">
      <c r="AE2888" s="101"/>
    </row>
    <row r="2889" ht="12.75" hidden="1">
      <c r="AE2889" s="101"/>
    </row>
    <row r="2890" ht="12.75" hidden="1">
      <c r="AE2890" s="101"/>
    </row>
    <row r="2891" ht="12.75" hidden="1">
      <c r="AE2891" s="101"/>
    </row>
    <row r="2892" ht="12.75" hidden="1">
      <c r="AE2892" s="101"/>
    </row>
    <row r="2893" ht="12.75" hidden="1">
      <c r="AE2893" s="101"/>
    </row>
    <row r="2894" ht="12.75" hidden="1">
      <c r="AE2894" s="101"/>
    </row>
    <row r="2895" ht="12.75" hidden="1">
      <c r="AE2895" s="101"/>
    </row>
    <row r="2896" ht="12.75" hidden="1">
      <c r="AE2896" s="101"/>
    </row>
    <row r="2897" ht="12.75" hidden="1">
      <c r="AE2897" s="101"/>
    </row>
    <row r="2898" ht="12.75" hidden="1">
      <c r="AE2898" s="101"/>
    </row>
    <row r="2899" ht="12.75" hidden="1">
      <c r="AE2899" s="101"/>
    </row>
    <row r="2900" ht="12.75" hidden="1">
      <c r="AE2900" s="101"/>
    </row>
    <row r="2901" ht="12.75" hidden="1">
      <c r="AE2901" s="101"/>
    </row>
    <row r="2902" ht="12.75" hidden="1">
      <c r="AE2902" s="101"/>
    </row>
    <row r="2903" ht="12.75" hidden="1">
      <c r="AE2903" s="101"/>
    </row>
    <row r="2904" ht="12.75" hidden="1">
      <c r="AE2904" s="101"/>
    </row>
    <row r="2905" ht="12.75" hidden="1">
      <c r="AE2905" s="101"/>
    </row>
    <row r="2906" ht="12.75" hidden="1">
      <c r="AE2906" s="101"/>
    </row>
    <row r="2907" ht="12.75" hidden="1">
      <c r="AE2907" s="101"/>
    </row>
    <row r="2908" ht="12.75" hidden="1">
      <c r="AE2908" s="101"/>
    </row>
    <row r="2909" ht="12.75" hidden="1">
      <c r="AE2909" s="101"/>
    </row>
    <row r="2910" ht="12.75" hidden="1">
      <c r="AE2910" s="101"/>
    </row>
    <row r="2911" ht="12.75" hidden="1">
      <c r="AE2911" s="101"/>
    </row>
    <row r="2912" ht="12.75" hidden="1">
      <c r="AE2912" s="101"/>
    </row>
    <row r="2913" ht="12.75" hidden="1">
      <c r="AE2913" s="101"/>
    </row>
    <row r="2914" ht="12.75" hidden="1">
      <c r="AE2914" s="101"/>
    </row>
    <row r="2915" ht="12.75" hidden="1">
      <c r="AE2915" s="101"/>
    </row>
    <row r="2916" ht="12.75" hidden="1">
      <c r="AE2916" s="101"/>
    </row>
    <row r="2917" ht="12.75" hidden="1">
      <c r="AE2917" s="101"/>
    </row>
    <row r="2918" ht="12.75" hidden="1">
      <c r="AE2918" s="101"/>
    </row>
    <row r="2919" ht="12.75" hidden="1">
      <c r="AE2919" s="101"/>
    </row>
    <row r="2920" ht="12.75" hidden="1">
      <c r="AE2920" s="101"/>
    </row>
    <row r="2921" ht="12.75" hidden="1">
      <c r="AE2921" s="101"/>
    </row>
    <row r="2922" ht="12.75" hidden="1">
      <c r="AE2922" s="101"/>
    </row>
    <row r="2923" ht="12.75" hidden="1">
      <c r="AE2923" s="101"/>
    </row>
    <row r="2924" ht="12.75" hidden="1">
      <c r="AE2924" s="101"/>
    </row>
    <row r="2925" ht="12.75" hidden="1">
      <c r="AE2925" s="101"/>
    </row>
    <row r="2926" ht="12.75" hidden="1">
      <c r="AE2926" s="101"/>
    </row>
    <row r="2927" ht="12.75" hidden="1">
      <c r="AE2927" s="101"/>
    </row>
    <row r="2928" ht="12.75" hidden="1">
      <c r="AE2928" s="101"/>
    </row>
    <row r="2929" ht="12.75" hidden="1">
      <c r="AE2929" s="101"/>
    </row>
    <row r="2930" ht="12.75" hidden="1">
      <c r="AE2930" s="101"/>
    </row>
    <row r="2931" ht="12.75" hidden="1">
      <c r="AE2931" s="101"/>
    </row>
    <row r="2932" ht="12.75" hidden="1">
      <c r="AE2932" s="101"/>
    </row>
    <row r="2933" ht="12.75" hidden="1">
      <c r="AE2933" s="101"/>
    </row>
    <row r="2934" ht="12.75" hidden="1">
      <c r="AE2934" s="101"/>
    </row>
    <row r="2935" ht="12.75" hidden="1">
      <c r="AE2935" s="101"/>
    </row>
    <row r="2936" ht="12.75" hidden="1">
      <c r="AE2936" s="101"/>
    </row>
    <row r="2937" ht="12.75" hidden="1">
      <c r="AE2937" s="101"/>
    </row>
    <row r="2938" ht="12.75" hidden="1">
      <c r="AE2938" s="101"/>
    </row>
    <row r="2939" ht="12.75" hidden="1">
      <c r="AE2939" s="101"/>
    </row>
    <row r="2940" ht="12.75" hidden="1">
      <c r="AE2940" s="101"/>
    </row>
    <row r="2941" ht="12.75" hidden="1">
      <c r="AE2941" s="101"/>
    </row>
    <row r="2942" ht="12.75" hidden="1">
      <c r="AE2942" s="101"/>
    </row>
    <row r="2943" ht="12.75" hidden="1">
      <c r="AE2943" s="101"/>
    </row>
    <row r="2944" ht="12.75" hidden="1">
      <c r="AE2944" s="101"/>
    </row>
    <row r="2945" ht="12.75" hidden="1">
      <c r="AE2945" s="101"/>
    </row>
    <row r="2946" ht="12.75" hidden="1">
      <c r="AE2946" s="101"/>
    </row>
    <row r="2947" ht="12.75" hidden="1">
      <c r="AE2947" s="101"/>
    </row>
    <row r="2948" ht="12.75" hidden="1">
      <c r="AE2948" s="101"/>
    </row>
    <row r="2949" ht="12.75" hidden="1">
      <c r="AE2949" s="101"/>
    </row>
    <row r="2950" ht="12.75" hidden="1">
      <c r="AE2950" s="101"/>
    </row>
    <row r="2951" ht="12.75" hidden="1">
      <c r="AE2951" s="101"/>
    </row>
    <row r="2952" ht="12.75" hidden="1">
      <c r="AE2952" s="101"/>
    </row>
    <row r="2953" ht="12.75" hidden="1">
      <c r="AE2953" s="101"/>
    </row>
    <row r="2954" ht="12.75" hidden="1">
      <c r="AE2954" s="101"/>
    </row>
    <row r="2955" ht="12.75" hidden="1">
      <c r="AE2955" s="101"/>
    </row>
    <row r="2956" ht="12.75" hidden="1">
      <c r="AE2956" s="101"/>
    </row>
    <row r="2957" ht="12.75" hidden="1">
      <c r="AE2957" s="101"/>
    </row>
    <row r="2958" ht="12.75" hidden="1">
      <c r="AE2958" s="101"/>
    </row>
    <row r="2959" ht="12.75" hidden="1">
      <c r="AE2959" s="101"/>
    </row>
    <row r="2960" ht="12.75" hidden="1">
      <c r="AE2960" s="101"/>
    </row>
    <row r="2961" ht="12.75" hidden="1">
      <c r="AE2961" s="101"/>
    </row>
    <row r="2962" ht="12.75" hidden="1">
      <c r="AE2962" s="101"/>
    </row>
    <row r="2963" ht="12.75" hidden="1">
      <c r="AE2963" s="101"/>
    </row>
    <row r="2964" ht="12.75" hidden="1">
      <c r="AE2964" s="101"/>
    </row>
    <row r="2965" ht="12.75" hidden="1">
      <c r="AE2965" s="101"/>
    </row>
    <row r="2966" ht="12.75" hidden="1">
      <c r="AE2966" s="101"/>
    </row>
    <row r="2967" ht="12.75" hidden="1">
      <c r="AE2967" s="101"/>
    </row>
    <row r="2968" ht="12.75" hidden="1">
      <c r="AE2968" s="101"/>
    </row>
    <row r="2969" ht="12.75" hidden="1">
      <c r="AE2969" s="101"/>
    </row>
    <row r="2970" ht="12.75" hidden="1">
      <c r="AE2970" s="101"/>
    </row>
    <row r="2971" ht="12.75" hidden="1">
      <c r="AE2971" s="101"/>
    </row>
    <row r="2972" ht="12.75" hidden="1">
      <c r="AE2972" s="101"/>
    </row>
    <row r="2973" ht="12.75" hidden="1">
      <c r="AE2973" s="101"/>
    </row>
    <row r="2974" ht="12.75" hidden="1">
      <c r="AE2974" s="101"/>
    </row>
    <row r="2975" ht="12.75" hidden="1">
      <c r="AE2975" s="101"/>
    </row>
    <row r="2976" ht="12.75" hidden="1">
      <c r="AE2976" s="101"/>
    </row>
    <row r="2977" ht="12.75" hidden="1">
      <c r="AE2977" s="101"/>
    </row>
    <row r="2978" ht="12.75" hidden="1">
      <c r="AE2978" s="101"/>
    </row>
    <row r="2979" ht="12.75" hidden="1">
      <c r="AE2979" s="101"/>
    </row>
    <row r="2980" ht="12.75" hidden="1">
      <c r="AE2980" s="101"/>
    </row>
    <row r="2981" ht="12.75" hidden="1">
      <c r="AE2981" s="101"/>
    </row>
    <row r="2982" ht="12.75" hidden="1">
      <c r="AE2982" s="101"/>
    </row>
    <row r="2983" ht="12.75" hidden="1">
      <c r="AE2983" s="101"/>
    </row>
    <row r="2984" ht="12.75" hidden="1">
      <c r="AE2984" s="101"/>
    </row>
    <row r="2985" ht="12.75" hidden="1">
      <c r="AE2985" s="101"/>
    </row>
    <row r="2986" ht="12.75" hidden="1">
      <c r="AE2986" s="101"/>
    </row>
    <row r="2987" ht="12.75" hidden="1">
      <c r="AE2987" s="101"/>
    </row>
    <row r="2988" ht="12.75" hidden="1">
      <c r="AE2988" s="101"/>
    </row>
    <row r="2989" ht="12.75" hidden="1">
      <c r="AE2989" s="101"/>
    </row>
    <row r="2990" ht="12.75" hidden="1">
      <c r="AE2990" s="101"/>
    </row>
    <row r="2991" ht="12.75" hidden="1">
      <c r="AE2991" s="101"/>
    </row>
    <row r="2992" ht="12.75" hidden="1">
      <c r="AE2992" s="101"/>
    </row>
    <row r="2993" ht="12.75" hidden="1">
      <c r="AE2993" s="101"/>
    </row>
    <row r="2994" ht="12.75" hidden="1">
      <c r="AE2994" s="101"/>
    </row>
    <row r="2995" ht="12.75" hidden="1">
      <c r="AE2995" s="101"/>
    </row>
    <row r="2996" ht="12.75" hidden="1">
      <c r="AE2996" s="101"/>
    </row>
    <row r="2997" ht="12.75" hidden="1">
      <c r="AE2997" s="101"/>
    </row>
    <row r="2998" ht="12.75" hidden="1">
      <c r="AE2998" s="101"/>
    </row>
    <row r="2999" ht="12.75" hidden="1">
      <c r="AE2999" s="101"/>
    </row>
    <row r="3000" ht="12.75" hidden="1">
      <c r="AE3000" s="101"/>
    </row>
    <row r="3001" ht="12.75" hidden="1">
      <c r="AE3001" s="101"/>
    </row>
    <row r="3002" ht="12.75" hidden="1">
      <c r="AE3002" s="101"/>
    </row>
    <row r="3003" ht="12.75" hidden="1">
      <c r="AE3003" s="101"/>
    </row>
    <row r="3004" ht="12.75" hidden="1">
      <c r="AE3004" s="101"/>
    </row>
    <row r="3005" ht="12.75" hidden="1">
      <c r="AE3005" s="101"/>
    </row>
    <row r="3006" ht="12.75" hidden="1">
      <c r="AE3006" s="101"/>
    </row>
    <row r="3007" ht="12.75" hidden="1">
      <c r="AE3007" s="101"/>
    </row>
    <row r="3008" ht="12.75" hidden="1">
      <c r="AE3008" s="101"/>
    </row>
    <row r="3009" ht="12.75" hidden="1">
      <c r="AE3009" s="101"/>
    </row>
    <row r="3010" ht="12.75" hidden="1">
      <c r="AE3010" s="101"/>
    </row>
    <row r="3011" ht="12.75" hidden="1">
      <c r="AE3011" s="101"/>
    </row>
    <row r="3012" ht="12.75" hidden="1">
      <c r="AE3012" s="101"/>
    </row>
    <row r="3013" ht="12.75" hidden="1">
      <c r="AE3013" s="101"/>
    </row>
    <row r="3014" ht="12.75" hidden="1">
      <c r="AE3014" s="101"/>
    </row>
    <row r="3015" ht="12.75" hidden="1">
      <c r="AE3015" s="101"/>
    </row>
    <row r="3016" ht="12.75" hidden="1">
      <c r="AE3016" s="101"/>
    </row>
    <row r="3017" ht="12.75" hidden="1">
      <c r="AE3017" s="101"/>
    </row>
    <row r="3018" ht="12.75" hidden="1">
      <c r="AE3018" s="101"/>
    </row>
    <row r="3019" ht="12.75" hidden="1">
      <c r="AE3019" s="101"/>
    </row>
    <row r="3020" ht="12.75" hidden="1">
      <c r="AE3020" s="101"/>
    </row>
    <row r="3021" ht="12.75" hidden="1">
      <c r="AE3021" s="101"/>
    </row>
    <row r="3022" ht="12.75" hidden="1">
      <c r="AE3022" s="101"/>
    </row>
    <row r="3023" ht="12.75" hidden="1">
      <c r="AE3023" s="101"/>
    </row>
    <row r="3024" ht="12.75" hidden="1">
      <c r="AE3024" s="101"/>
    </row>
    <row r="3025" ht="12.75" hidden="1">
      <c r="AE3025" s="101"/>
    </row>
    <row r="3026" ht="12.75" hidden="1">
      <c r="AE3026" s="101"/>
    </row>
    <row r="3027" ht="12.75" hidden="1">
      <c r="AE3027" s="101"/>
    </row>
    <row r="3028" ht="12.75" hidden="1">
      <c r="AE3028" s="101"/>
    </row>
    <row r="3029" ht="12.75" hidden="1">
      <c r="AE3029" s="101"/>
    </row>
    <row r="3030" ht="12.75" hidden="1">
      <c r="AE3030" s="101"/>
    </row>
    <row r="3031" ht="12.75" hidden="1">
      <c r="AE3031" s="101"/>
    </row>
    <row r="3032" ht="12.75" hidden="1">
      <c r="AE3032" s="101"/>
    </row>
    <row r="3033" ht="12.75" hidden="1">
      <c r="AE3033" s="101"/>
    </row>
    <row r="3034" ht="12.75" hidden="1">
      <c r="AE3034" s="101"/>
    </row>
    <row r="3035" ht="12.75" hidden="1">
      <c r="AE3035" s="101"/>
    </row>
    <row r="3036" ht="12.75" hidden="1">
      <c r="AE3036" s="101"/>
    </row>
    <row r="3037" ht="12.75" hidden="1">
      <c r="AE3037" s="101"/>
    </row>
    <row r="3038" ht="12.75" hidden="1">
      <c r="AE3038" s="101"/>
    </row>
    <row r="3039" ht="12.75" hidden="1">
      <c r="AE3039" s="101"/>
    </row>
    <row r="3040" ht="12.75" hidden="1">
      <c r="AE3040" s="101"/>
    </row>
    <row r="3041" ht="12.75" hidden="1">
      <c r="AE3041" s="101"/>
    </row>
    <row r="3042" ht="12.75" hidden="1">
      <c r="AE3042" s="101"/>
    </row>
    <row r="3043" ht="12.75" hidden="1">
      <c r="AE3043" s="101"/>
    </row>
    <row r="3044" ht="12.75" hidden="1">
      <c r="AE3044" s="101"/>
    </row>
    <row r="3045" ht="12.75" hidden="1">
      <c r="AE3045" s="101"/>
    </row>
    <row r="3046" ht="12.75" hidden="1">
      <c r="AE3046" s="101"/>
    </row>
    <row r="3047" ht="12.75" hidden="1">
      <c r="AE3047" s="101"/>
    </row>
    <row r="3048" ht="12.75" hidden="1">
      <c r="AE3048" s="101"/>
    </row>
    <row r="3049" ht="12.75" hidden="1">
      <c r="AE3049" s="101"/>
    </row>
    <row r="3050" ht="12.75" hidden="1">
      <c r="AE3050" s="101"/>
    </row>
    <row r="3051" ht="12.75" hidden="1">
      <c r="AE3051" s="101"/>
    </row>
    <row r="3052" ht="12.75" hidden="1">
      <c r="AE3052" s="101"/>
    </row>
    <row r="3053" ht="12.75" hidden="1">
      <c r="AE3053" s="101"/>
    </row>
    <row r="3054" ht="12.75" hidden="1">
      <c r="AE3054" s="101"/>
    </row>
    <row r="3055" ht="12.75" hidden="1">
      <c r="AE3055" s="101"/>
    </row>
    <row r="3056" ht="12.75" hidden="1">
      <c r="AE3056" s="101"/>
    </row>
    <row r="3057" ht="12.75" hidden="1">
      <c r="AE3057" s="101"/>
    </row>
    <row r="3058" ht="12.75" hidden="1">
      <c r="AE3058" s="101"/>
    </row>
    <row r="3059" ht="12.75" hidden="1">
      <c r="AE3059" s="101"/>
    </row>
    <row r="3060" ht="12.75" hidden="1">
      <c r="AE3060" s="101"/>
    </row>
    <row r="3061" ht="12.75" hidden="1">
      <c r="AE3061" s="101"/>
    </row>
    <row r="3062" ht="12.75" hidden="1">
      <c r="AE3062" s="101"/>
    </row>
    <row r="3063" ht="12.75" hidden="1">
      <c r="AE3063" s="101"/>
    </row>
    <row r="3064" ht="12.75" hidden="1">
      <c r="AE3064" s="101"/>
    </row>
    <row r="3065" ht="12.75" hidden="1">
      <c r="AE3065" s="101"/>
    </row>
    <row r="3066" ht="12.75" hidden="1">
      <c r="AE3066" s="101"/>
    </row>
    <row r="3067" ht="12.75" hidden="1">
      <c r="AE3067" s="101"/>
    </row>
    <row r="3068" ht="12.75" hidden="1">
      <c r="AE3068" s="101"/>
    </row>
    <row r="3069" ht="12.75" hidden="1">
      <c r="AE3069" s="101"/>
    </row>
    <row r="3070" ht="12.75" hidden="1">
      <c r="AE3070" s="101"/>
    </row>
    <row r="3071" ht="12.75" hidden="1">
      <c r="AE3071" s="101"/>
    </row>
    <row r="3072" ht="12.75" hidden="1">
      <c r="AE3072" s="101"/>
    </row>
    <row r="3073" ht="12.75" hidden="1">
      <c r="AE3073" s="101"/>
    </row>
    <row r="3074" ht="12.75" hidden="1">
      <c r="AE3074" s="101"/>
    </row>
    <row r="3075" ht="12.75" hidden="1">
      <c r="AE3075" s="101"/>
    </row>
    <row r="3076" ht="12.75" hidden="1">
      <c r="AE3076" s="101"/>
    </row>
    <row r="3077" ht="12.75" hidden="1">
      <c r="AE3077" s="101"/>
    </row>
    <row r="3078" ht="12.75" hidden="1">
      <c r="AE3078" s="101"/>
    </row>
    <row r="3079" ht="12.75" hidden="1">
      <c r="AE3079" s="101"/>
    </row>
    <row r="3080" ht="12.75" hidden="1">
      <c r="AE3080" s="101"/>
    </row>
    <row r="3081" ht="12.75" hidden="1">
      <c r="AE3081" s="101"/>
    </row>
    <row r="3082" ht="12.75" hidden="1">
      <c r="AE3082" s="101"/>
    </row>
    <row r="3083" ht="12.75" hidden="1">
      <c r="AE3083" s="101"/>
    </row>
    <row r="3084" ht="12.75" hidden="1">
      <c r="AE3084" s="101"/>
    </row>
    <row r="3085" ht="12.75" hidden="1">
      <c r="AE3085" s="101"/>
    </row>
    <row r="3086" ht="12.75" hidden="1">
      <c r="AE3086" s="101"/>
    </row>
    <row r="3087" ht="12.75" hidden="1">
      <c r="AE3087" s="101"/>
    </row>
    <row r="3088" ht="12.75" hidden="1">
      <c r="AE3088" s="101"/>
    </row>
    <row r="3089" ht="12.75" hidden="1">
      <c r="AE3089" s="101"/>
    </row>
    <row r="3090" ht="12.75" hidden="1">
      <c r="AE3090" s="101"/>
    </row>
    <row r="3091" ht="12.75" hidden="1">
      <c r="AE3091" s="101"/>
    </row>
    <row r="3092" ht="12.75" hidden="1">
      <c r="AE3092" s="101"/>
    </row>
    <row r="3093" ht="12.75" hidden="1">
      <c r="AE3093" s="101"/>
    </row>
    <row r="3094" ht="12.75" hidden="1">
      <c r="AE3094" s="101"/>
    </row>
    <row r="3095" ht="12.75" hidden="1">
      <c r="AE3095" s="101"/>
    </row>
    <row r="3096" ht="12.75" hidden="1">
      <c r="AE3096" s="101"/>
    </row>
    <row r="3097" ht="12.75" hidden="1">
      <c r="AE3097" s="101"/>
    </row>
    <row r="3098" ht="12.75" hidden="1">
      <c r="AE3098" s="101"/>
    </row>
    <row r="3099" ht="12.75" hidden="1">
      <c r="AE3099" s="101"/>
    </row>
    <row r="3100" ht="12.75" hidden="1">
      <c r="AE3100" s="101"/>
    </row>
    <row r="3101" ht="12.75" hidden="1">
      <c r="AE3101" s="101"/>
    </row>
    <row r="3102" ht="12.75" hidden="1">
      <c r="AE3102" s="101"/>
    </row>
    <row r="3103" ht="12.75" hidden="1">
      <c r="AE3103" s="101"/>
    </row>
    <row r="3104" ht="12.75" hidden="1">
      <c r="AE3104" s="101"/>
    </row>
    <row r="3105" ht="12.75" hidden="1">
      <c r="AE3105" s="101"/>
    </row>
    <row r="3106" ht="12.75" hidden="1">
      <c r="AE3106" s="101"/>
    </row>
    <row r="3107" ht="12.75" hidden="1">
      <c r="AE3107" s="101"/>
    </row>
    <row r="3108" ht="12.75" hidden="1">
      <c r="AE3108" s="101"/>
    </row>
    <row r="3109" ht="12.75" hidden="1">
      <c r="AE3109" s="101"/>
    </row>
    <row r="3110" ht="12.75" hidden="1">
      <c r="AE3110" s="101"/>
    </row>
    <row r="3111" ht="12.75" hidden="1">
      <c r="AE3111" s="101"/>
    </row>
    <row r="3112" ht="12.75" hidden="1">
      <c r="AE3112" s="101"/>
    </row>
    <row r="3113" ht="12.75" hidden="1">
      <c r="AE3113" s="101"/>
    </row>
    <row r="3114" ht="12.75" hidden="1">
      <c r="AE3114" s="101"/>
    </row>
    <row r="3115" ht="12.75" hidden="1">
      <c r="AE3115" s="101"/>
    </row>
    <row r="3116" ht="12.75" hidden="1">
      <c r="AE3116" s="101"/>
    </row>
    <row r="3117" ht="12.75" hidden="1">
      <c r="AE3117" s="101"/>
    </row>
    <row r="3118" ht="12.75" hidden="1">
      <c r="AE3118" s="101"/>
    </row>
    <row r="3119" ht="12.75" hidden="1">
      <c r="AE3119" s="101"/>
    </row>
    <row r="3120" ht="12.75" hidden="1">
      <c r="AE3120" s="101"/>
    </row>
    <row r="3121" ht="12.75" hidden="1">
      <c r="AE3121" s="101"/>
    </row>
    <row r="3122" ht="12.75" hidden="1">
      <c r="AE3122" s="101"/>
    </row>
    <row r="3123" ht="12.75" hidden="1">
      <c r="AE3123" s="101"/>
    </row>
    <row r="3124" ht="12.75" hidden="1">
      <c r="AE3124" s="101"/>
    </row>
    <row r="3125" ht="12.75" hidden="1">
      <c r="AE3125" s="101"/>
    </row>
    <row r="3126" ht="12.75" hidden="1">
      <c r="AE3126" s="101"/>
    </row>
    <row r="3127" ht="12.75" hidden="1">
      <c r="AE3127" s="101"/>
    </row>
    <row r="3128" ht="12.75" hidden="1">
      <c r="AE3128" s="101"/>
    </row>
    <row r="3129" ht="12.75" hidden="1">
      <c r="AE3129" s="101"/>
    </row>
    <row r="3130" ht="12.75" hidden="1">
      <c r="AE3130" s="101"/>
    </row>
    <row r="3131" ht="12.75" hidden="1">
      <c r="AE3131" s="101"/>
    </row>
    <row r="3132" ht="12.75" hidden="1">
      <c r="AE3132" s="101"/>
    </row>
    <row r="3133" ht="12.75" hidden="1">
      <c r="AE3133" s="101"/>
    </row>
    <row r="3134" ht="12.75" hidden="1">
      <c r="AE3134" s="101"/>
    </row>
    <row r="3135" ht="12.75" hidden="1">
      <c r="AE3135" s="101"/>
    </row>
    <row r="3136" ht="12.75" hidden="1">
      <c r="AE3136" s="101"/>
    </row>
    <row r="3137" ht="12.75" hidden="1">
      <c r="AE3137" s="101"/>
    </row>
    <row r="3138" ht="12.75" hidden="1">
      <c r="AE3138" s="101"/>
    </row>
    <row r="3139" ht="12.75" hidden="1">
      <c r="AE3139" s="101"/>
    </row>
    <row r="3140" ht="12.75" hidden="1">
      <c r="AE3140" s="101"/>
    </row>
    <row r="3141" ht="12.75" hidden="1">
      <c r="AE3141" s="101"/>
    </row>
    <row r="3142" ht="12.75" hidden="1">
      <c r="AE3142" s="101"/>
    </row>
    <row r="3143" ht="12.75" hidden="1">
      <c r="AE3143" s="101"/>
    </row>
    <row r="3144" ht="12.75" hidden="1">
      <c r="AE3144" s="101"/>
    </row>
    <row r="3145" ht="12.75" hidden="1">
      <c r="AE3145" s="101"/>
    </row>
    <row r="3146" ht="12.75" hidden="1">
      <c r="AE3146" s="101"/>
    </row>
    <row r="3147" ht="12.75" hidden="1">
      <c r="AE3147" s="101"/>
    </row>
    <row r="3148" ht="12.75" hidden="1">
      <c r="AE3148" s="101"/>
    </row>
    <row r="3149" ht="12.75" hidden="1">
      <c r="AE3149" s="101"/>
    </row>
    <row r="3150" ht="12.75" hidden="1">
      <c r="AE3150" s="101"/>
    </row>
    <row r="3151" ht="12.75" hidden="1">
      <c r="AE3151" s="101"/>
    </row>
    <row r="3152" ht="12.75" hidden="1">
      <c r="AE3152" s="101"/>
    </row>
    <row r="3153" ht="12.75" hidden="1">
      <c r="AE3153" s="101"/>
    </row>
    <row r="3154" ht="12.75" hidden="1">
      <c r="AE3154" s="101"/>
    </row>
    <row r="3155" ht="12.75" hidden="1">
      <c r="AE3155" s="101"/>
    </row>
    <row r="3156" ht="12.75" hidden="1">
      <c r="AE3156" s="101"/>
    </row>
    <row r="3157" ht="12.75" hidden="1">
      <c r="AE3157" s="101"/>
    </row>
    <row r="3158" ht="12.75" hidden="1">
      <c r="AE3158" s="101"/>
    </row>
    <row r="3159" ht="12.75" hidden="1">
      <c r="AE3159" s="101"/>
    </row>
    <row r="3160" ht="12.75" hidden="1">
      <c r="AE3160" s="101"/>
    </row>
    <row r="3161" ht="12.75" hidden="1">
      <c r="AE3161" s="101"/>
    </row>
    <row r="3162" ht="12.75" hidden="1">
      <c r="AE3162" s="101"/>
    </row>
    <row r="3163" ht="12.75" hidden="1">
      <c r="AE3163" s="101"/>
    </row>
    <row r="3164" ht="12.75" hidden="1">
      <c r="AE3164" s="101"/>
    </row>
    <row r="3165" ht="12.75" hidden="1">
      <c r="AE3165" s="101"/>
    </row>
    <row r="3166" ht="12.75" hidden="1">
      <c r="AE3166" s="101"/>
    </row>
    <row r="3167" ht="12.75" hidden="1">
      <c r="AE3167" s="101"/>
    </row>
    <row r="3168" ht="12.75" hidden="1">
      <c r="AE3168" s="101"/>
    </row>
    <row r="3169" ht="12.75" hidden="1">
      <c r="AE3169" s="101"/>
    </row>
    <row r="3170" ht="12.75" hidden="1">
      <c r="AE3170" s="101"/>
    </row>
    <row r="3171" ht="12.75" hidden="1">
      <c r="AE3171" s="101"/>
    </row>
    <row r="3172" ht="12.75" hidden="1">
      <c r="AE3172" s="101"/>
    </row>
    <row r="3173" ht="12.75" hidden="1">
      <c r="AE3173" s="101"/>
    </row>
    <row r="3174" ht="12.75" hidden="1">
      <c r="AE3174" s="101"/>
    </row>
    <row r="3175" ht="12.75" hidden="1">
      <c r="AE3175" s="101"/>
    </row>
    <row r="3176" ht="12.75" hidden="1">
      <c r="AE3176" s="101"/>
    </row>
    <row r="3177" ht="12.75" hidden="1">
      <c r="AE3177" s="101"/>
    </row>
    <row r="3178" ht="12.75" hidden="1">
      <c r="AE3178" s="101"/>
    </row>
    <row r="3179" ht="12.75" hidden="1">
      <c r="AE3179" s="101"/>
    </row>
    <row r="3180" ht="12.75" hidden="1">
      <c r="AE3180" s="101"/>
    </row>
    <row r="3181" ht="12.75" hidden="1">
      <c r="AE3181" s="101"/>
    </row>
    <row r="3182" ht="12.75" hidden="1">
      <c r="AE3182" s="101"/>
    </row>
    <row r="3183" ht="12.75" hidden="1">
      <c r="AE3183" s="101"/>
    </row>
    <row r="3184" ht="12.75" hidden="1">
      <c r="AE3184" s="101"/>
    </row>
    <row r="3185" ht="12.75" hidden="1">
      <c r="AE3185" s="101"/>
    </row>
    <row r="3186" ht="12.75" hidden="1">
      <c r="AE3186" s="101"/>
    </row>
    <row r="3187" ht="12.75" hidden="1">
      <c r="AE3187" s="101"/>
    </row>
    <row r="3188" ht="12.75" hidden="1">
      <c r="AE3188" s="101"/>
    </row>
    <row r="3189" ht="12.75" hidden="1">
      <c r="AE3189" s="101"/>
    </row>
    <row r="3190" ht="12.75" hidden="1">
      <c r="AE3190" s="101"/>
    </row>
    <row r="3191" ht="12.75" hidden="1">
      <c r="AE3191" s="101"/>
    </row>
    <row r="3192" ht="12.75" hidden="1">
      <c r="AE3192" s="101"/>
    </row>
    <row r="3193" ht="12.75" hidden="1">
      <c r="AE3193" s="101"/>
    </row>
    <row r="3194" ht="12.75" hidden="1">
      <c r="AE3194" s="101"/>
    </row>
    <row r="3195" ht="12.75" hidden="1">
      <c r="AE3195" s="101"/>
    </row>
    <row r="3196" ht="12.75" hidden="1">
      <c r="AE3196" s="101"/>
    </row>
    <row r="3197" ht="12.75" hidden="1">
      <c r="AE3197" s="101"/>
    </row>
    <row r="3198" ht="12.75" hidden="1">
      <c r="AE3198" s="101"/>
    </row>
    <row r="3199" ht="12.75" hidden="1">
      <c r="AE3199" s="101"/>
    </row>
    <row r="3200" ht="12.75" hidden="1">
      <c r="AE3200" s="101"/>
    </row>
    <row r="3201" ht="12.75" hidden="1">
      <c r="AE3201" s="101"/>
    </row>
    <row r="3202" ht="12.75" hidden="1">
      <c r="AE3202" s="101"/>
    </row>
    <row r="3203" ht="12.75" hidden="1">
      <c r="AE3203" s="101"/>
    </row>
    <row r="3204" ht="12.75" hidden="1">
      <c r="AE3204" s="101"/>
    </row>
    <row r="3205" ht="12.75" hidden="1">
      <c r="AE3205" s="101"/>
    </row>
    <row r="3206" ht="12.75" hidden="1">
      <c r="AE3206" s="101"/>
    </row>
    <row r="3207" ht="12.75" hidden="1">
      <c r="AE3207" s="101"/>
    </row>
    <row r="3208" ht="12.75" hidden="1">
      <c r="AE3208" s="101"/>
    </row>
    <row r="3209" ht="12.75" hidden="1">
      <c r="AE3209" s="101"/>
    </row>
    <row r="3210" ht="12.75" hidden="1">
      <c r="AE3210" s="101"/>
    </row>
    <row r="3211" ht="12.75" hidden="1">
      <c r="AE3211" s="101"/>
    </row>
    <row r="3212" ht="12.75" hidden="1">
      <c r="AE3212" s="101"/>
    </row>
    <row r="3213" ht="12.75" hidden="1">
      <c r="AE3213" s="101"/>
    </row>
    <row r="3214" ht="12.75" hidden="1">
      <c r="AE3214" s="101"/>
    </row>
    <row r="3215" ht="12.75" hidden="1">
      <c r="AE3215" s="101"/>
    </row>
    <row r="3216" ht="12.75" hidden="1">
      <c r="AE3216" s="101"/>
    </row>
    <row r="3217" ht="12.75" hidden="1">
      <c r="AE3217" s="101"/>
    </row>
    <row r="3218" ht="12.75" hidden="1">
      <c r="AE3218" s="101"/>
    </row>
    <row r="3219" ht="12.75" hidden="1">
      <c r="AE3219" s="101"/>
    </row>
    <row r="3220" ht="12.75" hidden="1">
      <c r="AE3220" s="101"/>
    </row>
    <row r="3221" ht="12.75" hidden="1">
      <c r="AE3221" s="101"/>
    </row>
    <row r="3222" ht="12.75" hidden="1">
      <c r="AE3222" s="101"/>
    </row>
    <row r="3223" ht="12.75" hidden="1">
      <c r="AE3223" s="101"/>
    </row>
    <row r="3224" ht="12.75" hidden="1">
      <c r="AE3224" s="101"/>
    </row>
    <row r="3225" ht="12.75" hidden="1">
      <c r="AE3225" s="101"/>
    </row>
    <row r="3226" ht="12.75" hidden="1">
      <c r="AE3226" s="101"/>
    </row>
    <row r="3227" ht="12.75" hidden="1">
      <c r="AE3227" s="101"/>
    </row>
    <row r="3228" ht="12.75" hidden="1">
      <c r="AE3228" s="101"/>
    </row>
    <row r="3229" ht="12.75" hidden="1">
      <c r="AE3229" s="101"/>
    </row>
    <row r="3230" ht="12.75" hidden="1">
      <c r="AE3230" s="101"/>
    </row>
    <row r="3231" ht="12.75" hidden="1">
      <c r="AE3231" s="101"/>
    </row>
    <row r="3232" ht="12.75" hidden="1">
      <c r="AE3232" s="101"/>
    </row>
    <row r="3233" ht="12.75" hidden="1">
      <c r="AE3233" s="101"/>
    </row>
    <row r="3234" ht="12.75" hidden="1">
      <c r="AE3234" s="101"/>
    </row>
    <row r="3235" ht="12.75" hidden="1">
      <c r="AE3235" s="101"/>
    </row>
    <row r="3236" ht="12.75" hidden="1">
      <c r="AE3236" s="101"/>
    </row>
    <row r="3237" ht="12.75" hidden="1">
      <c r="AE3237" s="101"/>
    </row>
    <row r="3238" ht="12.75" hidden="1">
      <c r="AE3238" s="101"/>
    </row>
    <row r="3239" ht="12.75" hidden="1">
      <c r="AE3239" s="101"/>
    </row>
    <row r="3240" ht="12.75" hidden="1">
      <c r="AE3240" s="101"/>
    </row>
    <row r="3241" ht="12.75" hidden="1">
      <c r="AE3241" s="101"/>
    </row>
    <row r="3242" ht="12.75" hidden="1">
      <c r="AE3242" s="101"/>
    </row>
    <row r="3243" ht="12.75" hidden="1">
      <c r="AE3243" s="101"/>
    </row>
    <row r="3244" ht="12.75" hidden="1">
      <c r="AE3244" s="101"/>
    </row>
    <row r="3245" ht="12.75" hidden="1">
      <c r="AE3245" s="101"/>
    </row>
    <row r="3246" ht="12.75" hidden="1">
      <c r="AE3246" s="101"/>
    </row>
    <row r="3247" ht="12.75" hidden="1">
      <c r="AE3247" s="101"/>
    </row>
    <row r="3248" ht="12.75" hidden="1">
      <c r="AE3248" s="101"/>
    </row>
    <row r="3249" ht="12.75" hidden="1">
      <c r="AE3249" s="101"/>
    </row>
    <row r="3250" ht="12.75" hidden="1">
      <c r="AE3250" s="101"/>
    </row>
    <row r="3251" ht="12.75" hidden="1">
      <c r="AE3251" s="101"/>
    </row>
    <row r="3252" ht="12.75" hidden="1">
      <c r="AE3252" s="101"/>
    </row>
    <row r="3253" ht="12.75" hidden="1">
      <c r="AE3253" s="101"/>
    </row>
    <row r="3254" ht="12.75" hidden="1">
      <c r="AE3254" s="101"/>
    </row>
    <row r="3255" ht="12.75" hidden="1">
      <c r="AE3255" s="101"/>
    </row>
    <row r="3256" ht="12.75" hidden="1">
      <c r="AE3256" s="101"/>
    </row>
    <row r="3257" ht="12.75" hidden="1">
      <c r="AE3257" s="101"/>
    </row>
    <row r="3258" ht="12.75" hidden="1">
      <c r="AE3258" s="101"/>
    </row>
    <row r="3259" ht="12.75" hidden="1">
      <c r="AE3259" s="101"/>
    </row>
    <row r="3260" ht="12.75" hidden="1">
      <c r="AE3260" s="101"/>
    </row>
    <row r="3261" ht="12.75" hidden="1">
      <c r="AE3261" s="101"/>
    </row>
    <row r="3262" ht="12.75" hidden="1">
      <c r="AE3262" s="101"/>
    </row>
    <row r="3263" ht="12.75" hidden="1">
      <c r="AE3263" s="101"/>
    </row>
    <row r="3264" ht="12.75" hidden="1">
      <c r="AE3264" s="101"/>
    </row>
    <row r="3265" ht="12.75" hidden="1">
      <c r="AE3265" s="101"/>
    </row>
    <row r="3266" ht="12.75" hidden="1">
      <c r="AE3266" s="101"/>
    </row>
    <row r="3267" ht="12.75" hidden="1">
      <c r="AE3267" s="101"/>
    </row>
    <row r="3268" ht="12.75" hidden="1">
      <c r="AE3268" s="101"/>
    </row>
    <row r="3269" ht="12.75" hidden="1">
      <c r="AE3269" s="101"/>
    </row>
    <row r="3270" ht="12.75" hidden="1">
      <c r="AE3270" s="101"/>
    </row>
    <row r="3271" ht="12.75" hidden="1">
      <c r="AE3271" s="101"/>
    </row>
    <row r="3272" ht="12.75" hidden="1">
      <c r="AE3272" s="101"/>
    </row>
    <row r="3273" ht="12.75" hidden="1">
      <c r="AE3273" s="101"/>
    </row>
    <row r="3274" ht="12.75" hidden="1">
      <c r="AE3274" s="101"/>
    </row>
    <row r="3275" ht="12.75" hidden="1">
      <c r="AE3275" s="101"/>
    </row>
    <row r="3276" ht="12.75" hidden="1">
      <c r="AE3276" s="101"/>
    </row>
    <row r="3277" ht="12.75" hidden="1">
      <c r="AE3277" s="101"/>
    </row>
    <row r="3278" ht="12.75" hidden="1">
      <c r="AE3278" s="101"/>
    </row>
    <row r="3279" ht="12.75" hidden="1">
      <c r="AE3279" s="101"/>
    </row>
    <row r="3280" ht="12.75" hidden="1">
      <c r="AE3280" s="101"/>
    </row>
    <row r="3281" ht="12.75" hidden="1">
      <c r="AE3281" s="101"/>
    </row>
    <row r="3282" ht="12.75" hidden="1">
      <c r="AE3282" s="101"/>
    </row>
    <row r="3283" ht="12.75" hidden="1">
      <c r="AE3283" s="101"/>
    </row>
    <row r="3284" ht="12.75" hidden="1">
      <c r="AE3284" s="101"/>
    </row>
    <row r="3285" ht="12.75" hidden="1">
      <c r="AE3285" s="101"/>
    </row>
    <row r="3286" ht="12.75" hidden="1">
      <c r="AE3286" s="101"/>
    </row>
    <row r="3287" ht="12.75" hidden="1">
      <c r="AE3287" s="101"/>
    </row>
    <row r="3288" ht="12.75" hidden="1">
      <c r="AE3288" s="101"/>
    </row>
    <row r="3289" ht="12.75" hidden="1">
      <c r="AE3289" s="101"/>
    </row>
    <row r="3290" ht="12.75" hidden="1">
      <c r="AE3290" s="101"/>
    </row>
    <row r="3291" ht="12.75" hidden="1">
      <c r="AE3291" s="101"/>
    </row>
    <row r="3292" ht="12.75" hidden="1">
      <c r="AE3292" s="101"/>
    </row>
    <row r="3293" ht="12.75" hidden="1">
      <c r="AE3293" s="101"/>
    </row>
    <row r="3294" ht="12.75" hidden="1">
      <c r="AE3294" s="101"/>
    </row>
    <row r="3295" ht="12.75" hidden="1">
      <c r="AE3295" s="101"/>
    </row>
    <row r="3296" ht="12.75" hidden="1">
      <c r="AE3296" s="101"/>
    </row>
    <row r="3297" ht="12.75" hidden="1">
      <c r="AE3297" s="101"/>
    </row>
    <row r="3298" ht="12.75" hidden="1">
      <c r="AE3298" s="101"/>
    </row>
    <row r="3299" ht="12.75" hidden="1">
      <c r="AE3299" s="101"/>
    </row>
    <row r="3300" ht="12.75" hidden="1">
      <c r="AE3300" s="101"/>
    </row>
    <row r="3301" ht="12.75" hidden="1">
      <c r="AE3301" s="101"/>
    </row>
    <row r="3302" ht="12.75" hidden="1">
      <c r="AE3302" s="101"/>
    </row>
    <row r="3303" ht="12.75" hidden="1">
      <c r="AE3303" s="101"/>
    </row>
    <row r="3304" ht="12.75" hidden="1">
      <c r="AE3304" s="101"/>
    </row>
    <row r="3305" ht="12.75" hidden="1">
      <c r="AE3305" s="101"/>
    </row>
    <row r="3306" ht="12.75" hidden="1">
      <c r="AE3306" s="101"/>
    </row>
    <row r="3307" ht="12.75" hidden="1">
      <c r="AE3307" s="101"/>
    </row>
    <row r="3308" ht="12.75" hidden="1">
      <c r="AE3308" s="101"/>
    </row>
    <row r="3309" ht="12.75" hidden="1">
      <c r="AE3309" s="101"/>
    </row>
    <row r="3310" ht="12.75" hidden="1">
      <c r="AE3310" s="101"/>
    </row>
    <row r="3311" ht="12.75" hidden="1">
      <c r="AE3311" s="101"/>
    </row>
    <row r="3312" ht="12.75" hidden="1">
      <c r="AE3312" s="101"/>
    </row>
    <row r="3313" ht="12.75" hidden="1">
      <c r="AE3313" s="101"/>
    </row>
    <row r="3314" ht="12.75" hidden="1">
      <c r="AE3314" s="101"/>
    </row>
    <row r="3315" ht="12.75" hidden="1">
      <c r="AE3315" s="101"/>
    </row>
    <row r="3316" ht="12.75" hidden="1">
      <c r="AE3316" s="101"/>
    </row>
    <row r="3317" ht="12.75" hidden="1">
      <c r="AE3317" s="101"/>
    </row>
    <row r="3318" ht="12.75" hidden="1">
      <c r="AE3318" s="101"/>
    </row>
    <row r="3319" ht="12.75" hidden="1">
      <c r="AE3319" s="101"/>
    </row>
    <row r="3320" ht="12.75" hidden="1">
      <c r="AE3320" s="101"/>
    </row>
    <row r="3321" ht="12.75" hidden="1">
      <c r="AE3321" s="101"/>
    </row>
    <row r="3322" ht="12.75" hidden="1">
      <c r="AE3322" s="101"/>
    </row>
    <row r="3323" ht="12.75" hidden="1">
      <c r="AE3323" s="101"/>
    </row>
    <row r="3324" ht="12.75" hidden="1">
      <c r="AE3324" s="101"/>
    </row>
    <row r="3325" ht="12.75" hidden="1">
      <c r="AE3325" s="101"/>
    </row>
    <row r="3326" ht="12.75" hidden="1">
      <c r="AE3326" s="101"/>
    </row>
    <row r="3327" ht="12.75" hidden="1">
      <c r="AE3327" s="101"/>
    </row>
    <row r="3328" ht="12.75" hidden="1">
      <c r="AE3328" s="101"/>
    </row>
    <row r="3329" ht="12.75" hidden="1">
      <c r="AE3329" s="101"/>
    </row>
    <row r="3330" ht="12.75" hidden="1">
      <c r="AE3330" s="101"/>
    </row>
    <row r="3331" ht="12.75" hidden="1">
      <c r="AE3331" s="101"/>
    </row>
    <row r="3332" ht="12.75" hidden="1">
      <c r="AE3332" s="101"/>
    </row>
    <row r="3333" ht="12.75" hidden="1">
      <c r="AE3333" s="101"/>
    </row>
    <row r="3334" ht="12.75" hidden="1">
      <c r="AE3334" s="101"/>
    </row>
    <row r="3335" ht="12.75" hidden="1">
      <c r="AE3335" s="101"/>
    </row>
    <row r="3336" ht="12.75" hidden="1">
      <c r="AE3336" s="101"/>
    </row>
    <row r="3337" ht="12.75" hidden="1">
      <c r="AE3337" s="101"/>
    </row>
    <row r="3338" ht="12.75" hidden="1">
      <c r="AE3338" s="101"/>
    </row>
    <row r="3339" ht="12.75" hidden="1">
      <c r="AE3339" s="101"/>
    </row>
    <row r="3340" ht="12.75" hidden="1">
      <c r="AE3340" s="101"/>
    </row>
    <row r="3341" ht="12.75" hidden="1">
      <c r="AE3341" s="101"/>
    </row>
    <row r="3342" ht="12.75" hidden="1">
      <c r="AE3342" s="101"/>
    </row>
    <row r="3343" ht="12.75" hidden="1">
      <c r="AE3343" s="101"/>
    </row>
    <row r="3344" ht="12.75" hidden="1">
      <c r="AE3344" s="101"/>
    </row>
    <row r="3345" ht="12.75" hidden="1">
      <c r="AE3345" s="101"/>
    </row>
    <row r="3346" ht="12.75" hidden="1">
      <c r="AE3346" s="101"/>
    </row>
    <row r="3347" ht="12.75" hidden="1">
      <c r="AE3347" s="101"/>
    </row>
    <row r="3348" ht="12.75" hidden="1">
      <c r="AE3348" s="101"/>
    </row>
    <row r="3349" ht="12.75" hidden="1">
      <c r="AE3349" s="101"/>
    </row>
    <row r="3350" ht="12.75" hidden="1">
      <c r="AE3350" s="101"/>
    </row>
    <row r="3351" ht="12.75" hidden="1">
      <c r="AE3351" s="101"/>
    </row>
    <row r="3352" ht="12.75" hidden="1">
      <c r="AE3352" s="101"/>
    </row>
    <row r="3353" ht="12.75" hidden="1">
      <c r="AE3353" s="101"/>
    </row>
    <row r="3354" ht="12.75" hidden="1">
      <c r="AE3354" s="101"/>
    </row>
    <row r="3355" ht="12.75" hidden="1">
      <c r="AE3355" s="101"/>
    </row>
    <row r="3356" ht="12.75" hidden="1">
      <c r="AE3356" s="101"/>
    </row>
    <row r="3357" ht="12.75" hidden="1">
      <c r="AE3357" s="101"/>
    </row>
    <row r="3358" ht="12.75" hidden="1">
      <c r="AE3358" s="101"/>
    </row>
    <row r="3359" ht="12.75" hidden="1">
      <c r="AE3359" s="101"/>
    </row>
    <row r="3360" ht="12.75" hidden="1">
      <c r="AE3360" s="101"/>
    </row>
    <row r="3361" ht="12.75" hidden="1">
      <c r="AE3361" s="101"/>
    </row>
    <row r="3362" ht="12.75" hidden="1">
      <c r="AE3362" s="101"/>
    </row>
    <row r="3363" ht="12.75" hidden="1">
      <c r="AE3363" s="101"/>
    </row>
    <row r="3364" ht="12.75" hidden="1">
      <c r="AE3364" s="101"/>
    </row>
    <row r="3365" ht="12.75" hidden="1">
      <c r="AE3365" s="101"/>
    </row>
    <row r="3366" ht="12.75" hidden="1">
      <c r="AE3366" s="101"/>
    </row>
    <row r="3367" ht="12.75" hidden="1">
      <c r="AE3367" s="101"/>
    </row>
    <row r="3368" ht="12.75" hidden="1">
      <c r="AE3368" s="101"/>
    </row>
    <row r="3369" ht="12.75" hidden="1">
      <c r="AE3369" s="101"/>
    </row>
    <row r="3370" ht="12.75" hidden="1">
      <c r="AE3370" s="101"/>
    </row>
    <row r="3371" ht="12.75" hidden="1">
      <c r="AE3371" s="101"/>
    </row>
    <row r="3372" ht="12.75" hidden="1">
      <c r="AE3372" s="101"/>
    </row>
    <row r="3373" ht="12.75" hidden="1">
      <c r="AE3373" s="101"/>
    </row>
    <row r="3374" ht="12.75" hidden="1">
      <c r="AE3374" s="101"/>
    </row>
    <row r="3375" ht="12.75" hidden="1">
      <c r="AE3375" s="101"/>
    </row>
    <row r="3376" ht="12.75" hidden="1">
      <c r="AE3376" s="101"/>
    </row>
    <row r="3377" ht="12.75" hidden="1">
      <c r="AE3377" s="101"/>
    </row>
    <row r="3378" ht="12.75" hidden="1">
      <c r="AE3378" s="101"/>
    </row>
    <row r="3379" ht="12.75" hidden="1">
      <c r="AE3379" s="101"/>
    </row>
    <row r="3380" ht="12.75" hidden="1">
      <c r="AE3380" s="101"/>
    </row>
    <row r="3381" ht="12.75" hidden="1">
      <c r="AE3381" s="101"/>
    </row>
    <row r="3382" ht="12.75" hidden="1">
      <c r="AE3382" s="101"/>
    </row>
    <row r="3383" ht="12.75" hidden="1">
      <c r="AE3383" s="101"/>
    </row>
    <row r="3384" ht="12.75" hidden="1">
      <c r="AE3384" s="101"/>
    </row>
    <row r="3385" ht="12.75" hidden="1">
      <c r="AE3385" s="101"/>
    </row>
    <row r="3386" ht="12.75" hidden="1">
      <c r="AE3386" s="101"/>
    </row>
    <row r="3387" ht="12.75" hidden="1">
      <c r="AE3387" s="101"/>
    </row>
    <row r="3388" ht="12.75" hidden="1">
      <c r="AE3388" s="101"/>
    </row>
    <row r="3389" ht="12.75" hidden="1">
      <c r="AE3389" s="101"/>
    </row>
    <row r="3390" ht="12.75" hidden="1">
      <c r="AE3390" s="101"/>
    </row>
    <row r="3391" ht="12.75" hidden="1">
      <c r="AE3391" s="101"/>
    </row>
    <row r="3392" ht="12.75" hidden="1">
      <c r="AE3392" s="101"/>
    </row>
    <row r="3393" ht="12.75" hidden="1">
      <c r="AE3393" s="101"/>
    </row>
    <row r="3394" ht="12.75" hidden="1">
      <c r="AE3394" s="101"/>
    </row>
    <row r="3395" ht="12.75" hidden="1">
      <c r="AE3395" s="101"/>
    </row>
    <row r="3396" ht="12.75" hidden="1">
      <c r="AE3396" s="101"/>
    </row>
    <row r="3397" ht="12.75" hidden="1">
      <c r="AE3397" s="101"/>
    </row>
    <row r="3398" ht="12.75" hidden="1">
      <c r="AE3398" s="101"/>
    </row>
    <row r="3399" ht="12.75" hidden="1">
      <c r="AE3399" s="101"/>
    </row>
    <row r="3400" ht="12.75" hidden="1">
      <c r="AE3400" s="101"/>
    </row>
    <row r="3401" ht="12.75" hidden="1">
      <c r="AE3401" s="101"/>
    </row>
    <row r="3402" ht="12.75" hidden="1">
      <c r="AE3402" s="101"/>
    </row>
    <row r="3403" ht="12.75" hidden="1">
      <c r="AE3403" s="101"/>
    </row>
    <row r="3404" ht="12.75" hidden="1">
      <c r="AE3404" s="101"/>
    </row>
    <row r="3405" ht="12.75" hidden="1">
      <c r="AE3405" s="101"/>
    </row>
    <row r="3406" ht="12.75" hidden="1">
      <c r="AE3406" s="101"/>
    </row>
    <row r="3407" ht="12.75" hidden="1">
      <c r="AE3407" s="101"/>
    </row>
    <row r="3408" ht="12.75" hidden="1">
      <c r="AE3408" s="101"/>
    </row>
    <row r="3409" ht="12.75" hidden="1">
      <c r="AE3409" s="101"/>
    </row>
    <row r="3410" ht="12.75" hidden="1">
      <c r="AE3410" s="101"/>
    </row>
    <row r="3411" ht="12.75" hidden="1">
      <c r="AE3411" s="101"/>
    </row>
    <row r="3412" ht="12.75" hidden="1">
      <c r="AE3412" s="101"/>
    </row>
    <row r="3413" ht="12.75" hidden="1">
      <c r="AE3413" s="101"/>
    </row>
    <row r="3414" ht="12.75" hidden="1">
      <c r="AE3414" s="101"/>
    </row>
    <row r="3415" ht="12.75" hidden="1">
      <c r="AE3415" s="101"/>
    </row>
    <row r="3416" ht="12.75" hidden="1">
      <c r="AE3416" s="101"/>
    </row>
    <row r="3417" ht="12.75" hidden="1">
      <c r="AE3417" s="101"/>
    </row>
    <row r="3418" ht="12.75" hidden="1">
      <c r="AE3418" s="101"/>
    </row>
    <row r="3419" ht="12.75" hidden="1">
      <c r="AE3419" s="101"/>
    </row>
    <row r="3420" ht="12.75" hidden="1">
      <c r="AE3420" s="101"/>
    </row>
    <row r="3421" ht="12.75" hidden="1">
      <c r="AE3421" s="101"/>
    </row>
    <row r="3422" ht="12.75" hidden="1">
      <c r="AE3422" s="101"/>
    </row>
    <row r="3423" ht="12.75" hidden="1">
      <c r="AE3423" s="101"/>
    </row>
    <row r="3424" ht="12.75" hidden="1">
      <c r="AE3424" s="101"/>
    </row>
    <row r="3425" ht="12.75" hidden="1">
      <c r="AE3425" s="101"/>
    </row>
    <row r="3426" ht="12.75" hidden="1">
      <c r="AE3426" s="101"/>
    </row>
    <row r="3427" ht="12.75" hidden="1">
      <c r="AE3427" s="101"/>
    </row>
    <row r="3428" ht="12.75" hidden="1">
      <c r="AE3428" s="101"/>
    </row>
    <row r="3429" ht="12.75" hidden="1">
      <c r="AE3429" s="101"/>
    </row>
    <row r="3430" ht="12.75" hidden="1">
      <c r="AE3430" s="101"/>
    </row>
    <row r="3431" ht="12.75" hidden="1">
      <c r="AE3431" s="101"/>
    </row>
    <row r="3432" ht="12.75" hidden="1">
      <c r="AE3432" s="101"/>
    </row>
    <row r="3433" ht="12.75" hidden="1">
      <c r="AE3433" s="101"/>
    </row>
    <row r="3434" ht="12.75" hidden="1">
      <c r="AE3434" s="101"/>
    </row>
    <row r="3435" ht="12.75" hidden="1">
      <c r="AE3435" s="101"/>
    </row>
    <row r="3436" ht="12.75" hidden="1">
      <c r="AE3436" s="101"/>
    </row>
    <row r="3437" ht="12.75" hidden="1">
      <c r="AE3437" s="101"/>
    </row>
    <row r="3438" ht="12.75" hidden="1">
      <c r="AE3438" s="101"/>
    </row>
    <row r="3439" ht="12.75" hidden="1">
      <c r="AE3439" s="101"/>
    </row>
    <row r="3440" ht="12.75" hidden="1">
      <c r="AE3440" s="101"/>
    </row>
    <row r="3441" ht="12.75" hidden="1">
      <c r="AE3441" s="101"/>
    </row>
    <row r="3442" ht="12.75" hidden="1">
      <c r="AE3442" s="101"/>
    </row>
    <row r="3443" ht="12.75" hidden="1">
      <c r="AE3443" s="101"/>
    </row>
    <row r="3444" ht="12.75" hidden="1">
      <c r="AE3444" s="101"/>
    </row>
    <row r="3445" ht="12.75" hidden="1">
      <c r="AE3445" s="101"/>
    </row>
    <row r="3446" ht="12.75" hidden="1">
      <c r="AE3446" s="101"/>
    </row>
    <row r="3447" ht="12.75" hidden="1">
      <c r="AE3447" s="101"/>
    </row>
    <row r="3448" ht="12.75" hidden="1">
      <c r="AE3448" s="101"/>
    </row>
    <row r="3449" ht="12.75" hidden="1">
      <c r="AE3449" s="101"/>
    </row>
    <row r="3450" ht="12.75" hidden="1">
      <c r="AE3450" s="101"/>
    </row>
    <row r="3451" ht="12.75" hidden="1">
      <c r="AE3451" s="101"/>
    </row>
    <row r="3452" ht="12.75" hidden="1">
      <c r="AE3452" s="101"/>
    </row>
    <row r="3453" ht="12.75" hidden="1">
      <c r="AE3453" s="101"/>
    </row>
    <row r="3454" ht="12.75" hidden="1">
      <c r="AE3454" s="101"/>
    </row>
    <row r="3455" ht="12.75" hidden="1">
      <c r="AE3455" s="101"/>
    </row>
    <row r="3456" ht="12.75" hidden="1">
      <c r="AE3456" s="101"/>
    </row>
    <row r="3457" ht="12.75" hidden="1">
      <c r="AE3457" s="101"/>
    </row>
    <row r="3458" ht="12.75" hidden="1">
      <c r="AE3458" s="101"/>
    </row>
    <row r="3459" ht="12.75" hidden="1">
      <c r="AE3459" s="101"/>
    </row>
    <row r="3460" ht="12.75" hidden="1">
      <c r="AE3460" s="101"/>
    </row>
    <row r="3461" ht="12.75" hidden="1">
      <c r="AE3461" s="101"/>
    </row>
    <row r="3462" ht="12.75" hidden="1">
      <c r="AE3462" s="101"/>
    </row>
    <row r="3463" ht="12.75" hidden="1">
      <c r="AE3463" s="101"/>
    </row>
    <row r="3464" ht="12.75" hidden="1">
      <c r="AE3464" s="101"/>
    </row>
    <row r="3465" ht="12.75" hidden="1">
      <c r="AE3465" s="101"/>
    </row>
    <row r="3466" ht="12.75" hidden="1">
      <c r="AE3466" s="101"/>
    </row>
    <row r="3467" ht="12.75" hidden="1">
      <c r="AE3467" s="101"/>
    </row>
    <row r="3468" ht="12.75" hidden="1">
      <c r="AE3468" s="101"/>
    </row>
    <row r="3469" ht="13.5" thickTop="1"/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2" max="244" man="1"/>
  </rowBreaks>
  <colBreaks count="11" manualBreakCount="11">
    <brk id="15" max="11" man="1"/>
    <brk id="31" max="51" man="1"/>
    <brk id="44" max="51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92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57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93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67</v>
      </c>
    </row>
    <row r="5" s="27" customFormat="1" ht="12.75">
      <c r="A5" s="28" t="s">
        <v>68</v>
      </c>
    </row>
    <row r="6" s="27" customFormat="1" ht="12.75" customHeight="1">
      <c r="A6" s="28"/>
    </row>
    <row r="7" ht="12.75">
      <c r="A7" s="28" t="s">
        <v>69</v>
      </c>
    </row>
    <row r="8" ht="12.75">
      <c r="A8" s="28" t="s">
        <v>70</v>
      </c>
    </row>
    <row r="9" ht="12.75">
      <c r="A9" s="28" t="s">
        <v>71</v>
      </c>
    </row>
    <row r="10" ht="12.75">
      <c r="A10" s="28" t="s">
        <v>72</v>
      </c>
    </row>
    <row r="11" ht="12.75">
      <c r="A11" s="28" t="s">
        <v>73</v>
      </c>
    </row>
    <row r="12" ht="12.75">
      <c r="A12" s="28" t="s">
        <v>74</v>
      </c>
    </row>
    <row r="13" ht="12.75">
      <c r="A13" s="28" t="s">
        <v>75</v>
      </c>
    </row>
    <row r="14" ht="12.75">
      <c r="A14" s="28" t="s">
        <v>76</v>
      </c>
    </row>
    <row r="15" ht="12.75">
      <c r="A15" s="28"/>
    </row>
    <row r="16" ht="27" customHeight="1">
      <c r="A16" s="28" t="s">
        <v>81</v>
      </c>
    </row>
    <row r="17" ht="12.75">
      <c r="A17" s="28"/>
    </row>
    <row r="18" ht="12.75">
      <c r="A18" s="28"/>
    </row>
    <row r="19" ht="25.5">
      <c r="A19" s="34" t="s">
        <v>90</v>
      </c>
    </row>
    <row r="20" ht="12.75">
      <c r="A20" s="34"/>
    </row>
    <row r="21" ht="12.75">
      <c r="A21" s="27"/>
    </row>
    <row r="22" ht="12.75">
      <c r="A22" s="35" t="s">
        <v>82</v>
      </c>
    </row>
    <row r="23" ht="12.75">
      <c r="A23" s="28" t="s">
        <v>69</v>
      </c>
    </row>
    <row r="24" ht="12.75">
      <c r="A24" s="27" t="s">
        <v>83</v>
      </c>
    </row>
    <row r="25" ht="12.75">
      <c r="A25" s="27" t="s">
        <v>89</v>
      </c>
    </row>
    <row r="26" ht="12.75">
      <c r="A26" s="27" t="s">
        <v>84</v>
      </c>
    </row>
    <row r="27" ht="12.75">
      <c r="A27" s="27" t="s">
        <v>85</v>
      </c>
    </row>
    <row r="28" ht="12.75">
      <c r="A28" s="27" t="s">
        <v>86</v>
      </c>
    </row>
    <row r="29" ht="12.75">
      <c r="A29" s="27" t="s">
        <v>91</v>
      </c>
    </row>
    <row r="30" ht="12.75">
      <c r="A30" s="27" t="s">
        <v>87</v>
      </c>
    </row>
    <row r="31" ht="12.75">
      <c r="A31" s="27" t="s">
        <v>88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2007-11-13T17:02:30Z</cp:lastPrinted>
  <dcterms:created xsi:type="dcterms:W3CDTF">2001-08-02T04:21:03Z</dcterms:created>
  <dcterms:modified xsi:type="dcterms:W3CDTF">2008-12-19T16:23:17Z</dcterms:modified>
  <cp:category/>
  <cp:version/>
  <cp:contentType/>
  <cp:contentStatus/>
  <cp:revision>1</cp:revision>
</cp:coreProperties>
</file>